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0" documentId="13_ncr:1_{40830849-B69D-483C-A15B-C9A3EEF69B2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ad me" sheetId="1" r:id="rId1"/>
    <sheet name="Follow-ups" sheetId="2" r:id="rId2"/>
    <sheet name="Pipeline" sheetId="3" r:id="rId3"/>
    <sheet name="Companies" sheetId="4" r:id="rId4"/>
    <sheet name="Contacts" sheetId="5" r:id="rId5"/>
    <sheet name="Deals" sheetId="6" r:id="rId6"/>
    <sheet name="Notes" sheetId="7" r:id="rId7"/>
    <sheet name="Lists" sheetId="8" r:id="rId8"/>
    <sheet name="Engine" sheetId="9" state="hidden" r:id="rId9"/>
  </sheets>
  <definedNames>
    <definedName name="_xlnm.Print_Area" localSheetId="3">Companies!$A$1:$J$102</definedName>
    <definedName name="_xlnm.Print_Area" localSheetId="4">Contacts!$A$1:$H$102</definedName>
    <definedName name="_xlnm.Print_Area" localSheetId="5">Deals!$A$1:$J$102</definedName>
    <definedName name="_xlnm.Print_Area" localSheetId="1">'Follow-ups'!$A$1:$F$106</definedName>
    <definedName name="_xlnm.Print_Area" localSheetId="7">Lists!$A$1:$I$18</definedName>
    <definedName name="_xlnm.Print_Area" localSheetId="6">Notes!$A$1:$E$102</definedName>
    <definedName name="_xlnm.Print_Area" localSheetId="2">Pipeline!$A$1:$K$25</definedName>
    <definedName name="_xlnm.Print_Area" localSheetId="0">'Read me'!$A$1:$K$38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1" i="9" l="1"/>
  <c r="D601" i="9"/>
  <c r="C601" i="9"/>
  <c r="B601" i="9"/>
  <c r="E600" i="9"/>
  <c r="D600" i="9"/>
  <c r="C600" i="9"/>
  <c r="B600" i="9"/>
  <c r="E599" i="9"/>
  <c r="D599" i="9"/>
  <c r="C599" i="9"/>
  <c r="B599" i="9"/>
  <c r="E598" i="9"/>
  <c r="D598" i="9"/>
  <c r="C598" i="9"/>
  <c r="B598" i="9"/>
  <c r="E597" i="9"/>
  <c r="D597" i="9"/>
  <c r="C597" i="9"/>
  <c r="B597" i="9"/>
  <c r="E596" i="9"/>
  <c r="D596" i="9"/>
  <c r="C596" i="9"/>
  <c r="B596" i="9"/>
  <c r="E595" i="9"/>
  <c r="D595" i="9"/>
  <c r="C595" i="9"/>
  <c r="B595" i="9"/>
  <c r="E594" i="9"/>
  <c r="D594" i="9"/>
  <c r="C594" i="9"/>
  <c r="B594" i="9"/>
  <c r="E593" i="9"/>
  <c r="D593" i="9"/>
  <c r="C593" i="9"/>
  <c r="B593" i="9"/>
  <c r="E592" i="9"/>
  <c r="D592" i="9"/>
  <c r="C592" i="9"/>
  <c r="B592" i="9"/>
  <c r="E591" i="9"/>
  <c r="D591" i="9"/>
  <c r="C591" i="9"/>
  <c r="B591" i="9"/>
  <c r="E590" i="9"/>
  <c r="D590" i="9"/>
  <c r="C590" i="9"/>
  <c r="B590" i="9"/>
  <c r="E589" i="9"/>
  <c r="D589" i="9"/>
  <c r="C589" i="9"/>
  <c r="B589" i="9"/>
  <c r="E588" i="9"/>
  <c r="D588" i="9"/>
  <c r="C588" i="9"/>
  <c r="B588" i="9"/>
  <c r="E587" i="9"/>
  <c r="D587" i="9"/>
  <c r="C587" i="9"/>
  <c r="B587" i="9"/>
  <c r="E586" i="9"/>
  <c r="D586" i="9"/>
  <c r="C586" i="9"/>
  <c r="B586" i="9"/>
  <c r="E585" i="9"/>
  <c r="D585" i="9"/>
  <c r="C585" i="9"/>
  <c r="B585" i="9"/>
  <c r="E584" i="9"/>
  <c r="D584" i="9"/>
  <c r="C584" i="9"/>
  <c r="B584" i="9"/>
  <c r="E583" i="9"/>
  <c r="D583" i="9"/>
  <c r="C583" i="9"/>
  <c r="B583" i="9"/>
  <c r="E582" i="9"/>
  <c r="D582" i="9"/>
  <c r="C582" i="9"/>
  <c r="B582" i="9"/>
  <c r="E581" i="9"/>
  <c r="D581" i="9"/>
  <c r="C581" i="9"/>
  <c r="B581" i="9"/>
  <c r="E580" i="9"/>
  <c r="D580" i="9"/>
  <c r="C580" i="9"/>
  <c r="B580" i="9"/>
  <c r="E579" i="9"/>
  <c r="D579" i="9"/>
  <c r="C579" i="9"/>
  <c r="B579" i="9"/>
  <c r="E578" i="9"/>
  <c r="D578" i="9"/>
  <c r="C578" i="9"/>
  <c r="B578" i="9"/>
  <c r="E577" i="9"/>
  <c r="D577" i="9"/>
  <c r="C577" i="9"/>
  <c r="B577" i="9"/>
  <c r="E576" i="9"/>
  <c r="D576" i="9"/>
  <c r="C576" i="9"/>
  <c r="B576" i="9"/>
  <c r="E575" i="9"/>
  <c r="D575" i="9"/>
  <c r="C575" i="9"/>
  <c r="B575" i="9"/>
  <c r="E574" i="9"/>
  <c r="D574" i="9"/>
  <c r="C574" i="9"/>
  <c r="B574" i="9"/>
  <c r="E573" i="9"/>
  <c r="D573" i="9"/>
  <c r="C573" i="9"/>
  <c r="B573" i="9"/>
  <c r="E572" i="9"/>
  <c r="D572" i="9"/>
  <c r="C572" i="9"/>
  <c r="B572" i="9"/>
  <c r="E571" i="9"/>
  <c r="D571" i="9"/>
  <c r="C571" i="9"/>
  <c r="B571" i="9"/>
  <c r="E570" i="9"/>
  <c r="D570" i="9"/>
  <c r="C570" i="9"/>
  <c r="B570" i="9"/>
  <c r="E569" i="9"/>
  <c r="D569" i="9"/>
  <c r="C569" i="9"/>
  <c r="B569" i="9"/>
  <c r="E568" i="9"/>
  <c r="D568" i="9"/>
  <c r="C568" i="9"/>
  <c r="B568" i="9"/>
  <c r="E567" i="9"/>
  <c r="D567" i="9"/>
  <c r="C567" i="9"/>
  <c r="B567" i="9"/>
  <c r="E566" i="9"/>
  <c r="D566" i="9"/>
  <c r="C566" i="9"/>
  <c r="B566" i="9"/>
  <c r="E565" i="9"/>
  <c r="D565" i="9"/>
  <c r="C565" i="9"/>
  <c r="B565" i="9"/>
  <c r="E564" i="9"/>
  <c r="D564" i="9"/>
  <c r="C564" i="9"/>
  <c r="B564" i="9"/>
  <c r="E563" i="9"/>
  <c r="D563" i="9"/>
  <c r="C563" i="9"/>
  <c r="B563" i="9"/>
  <c r="E562" i="9"/>
  <c r="D562" i="9"/>
  <c r="C562" i="9"/>
  <c r="B562" i="9"/>
  <c r="E561" i="9"/>
  <c r="D561" i="9"/>
  <c r="C561" i="9"/>
  <c r="B561" i="9"/>
  <c r="E560" i="9"/>
  <c r="D560" i="9"/>
  <c r="C560" i="9"/>
  <c r="B560" i="9"/>
  <c r="E559" i="9"/>
  <c r="D559" i="9"/>
  <c r="C559" i="9"/>
  <c r="B559" i="9"/>
  <c r="E558" i="9"/>
  <c r="D558" i="9"/>
  <c r="C558" i="9"/>
  <c r="B558" i="9"/>
  <c r="E557" i="9"/>
  <c r="D557" i="9"/>
  <c r="C557" i="9"/>
  <c r="B557" i="9"/>
  <c r="E556" i="9"/>
  <c r="D556" i="9"/>
  <c r="C556" i="9"/>
  <c r="B556" i="9"/>
  <c r="E555" i="9"/>
  <c r="D555" i="9"/>
  <c r="C555" i="9"/>
  <c r="B555" i="9"/>
  <c r="E554" i="9"/>
  <c r="D554" i="9"/>
  <c r="C554" i="9"/>
  <c r="B554" i="9"/>
  <c r="E553" i="9"/>
  <c r="D553" i="9"/>
  <c r="C553" i="9"/>
  <c r="B553" i="9"/>
  <c r="E552" i="9"/>
  <c r="D552" i="9"/>
  <c r="C552" i="9"/>
  <c r="B552" i="9"/>
  <c r="E551" i="9"/>
  <c r="D551" i="9"/>
  <c r="C551" i="9"/>
  <c r="B551" i="9"/>
  <c r="E550" i="9"/>
  <c r="D550" i="9"/>
  <c r="C550" i="9"/>
  <c r="B550" i="9"/>
  <c r="E549" i="9"/>
  <c r="D549" i="9"/>
  <c r="C549" i="9"/>
  <c r="B549" i="9"/>
  <c r="E548" i="9"/>
  <c r="D548" i="9"/>
  <c r="C548" i="9"/>
  <c r="B548" i="9"/>
  <c r="E547" i="9"/>
  <c r="D547" i="9"/>
  <c r="C547" i="9"/>
  <c r="B547" i="9"/>
  <c r="E546" i="9"/>
  <c r="D546" i="9"/>
  <c r="C546" i="9"/>
  <c r="B546" i="9"/>
  <c r="E545" i="9"/>
  <c r="D545" i="9"/>
  <c r="C545" i="9"/>
  <c r="B545" i="9"/>
  <c r="E544" i="9"/>
  <c r="D544" i="9"/>
  <c r="C544" i="9"/>
  <c r="B544" i="9"/>
  <c r="E543" i="9"/>
  <c r="D543" i="9"/>
  <c r="C543" i="9"/>
  <c r="B543" i="9"/>
  <c r="E542" i="9"/>
  <c r="D542" i="9"/>
  <c r="C542" i="9"/>
  <c r="B542" i="9"/>
  <c r="E541" i="9"/>
  <c r="D541" i="9"/>
  <c r="C541" i="9"/>
  <c r="B541" i="9"/>
  <c r="E540" i="9"/>
  <c r="D540" i="9"/>
  <c r="C540" i="9"/>
  <c r="B540" i="9"/>
  <c r="E539" i="9"/>
  <c r="D539" i="9"/>
  <c r="C539" i="9"/>
  <c r="B539" i="9"/>
  <c r="E538" i="9"/>
  <c r="D538" i="9"/>
  <c r="C538" i="9"/>
  <c r="B538" i="9"/>
  <c r="E537" i="9"/>
  <c r="D537" i="9"/>
  <c r="C537" i="9"/>
  <c r="B537" i="9"/>
  <c r="E536" i="9"/>
  <c r="D536" i="9"/>
  <c r="C536" i="9"/>
  <c r="B536" i="9"/>
  <c r="E535" i="9"/>
  <c r="D535" i="9"/>
  <c r="C535" i="9"/>
  <c r="B535" i="9"/>
  <c r="E534" i="9"/>
  <c r="D534" i="9"/>
  <c r="C534" i="9"/>
  <c r="B534" i="9"/>
  <c r="E533" i="9"/>
  <c r="D533" i="9"/>
  <c r="C533" i="9"/>
  <c r="B533" i="9"/>
  <c r="E532" i="9"/>
  <c r="D532" i="9"/>
  <c r="C532" i="9"/>
  <c r="B532" i="9"/>
  <c r="E531" i="9"/>
  <c r="D531" i="9"/>
  <c r="C531" i="9"/>
  <c r="B531" i="9"/>
  <c r="E530" i="9"/>
  <c r="D530" i="9"/>
  <c r="C530" i="9"/>
  <c r="B530" i="9"/>
  <c r="E529" i="9"/>
  <c r="D529" i="9"/>
  <c r="C529" i="9"/>
  <c r="B529" i="9"/>
  <c r="E528" i="9"/>
  <c r="D528" i="9"/>
  <c r="C528" i="9"/>
  <c r="B528" i="9"/>
  <c r="E527" i="9"/>
  <c r="D527" i="9"/>
  <c r="C527" i="9"/>
  <c r="B527" i="9"/>
  <c r="F526" i="9"/>
  <c r="E526" i="9"/>
  <c r="D526" i="9"/>
  <c r="C526" i="9"/>
  <c r="B526" i="9"/>
  <c r="E525" i="9"/>
  <c r="D525" i="9"/>
  <c r="C525" i="9"/>
  <c r="B525" i="9"/>
  <c r="E524" i="9"/>
  <c r="D524" i="9"/>
  <c r="C524" i="9"/>
  <c r="B524" i="9"/>
  <c r="E523" i="9"/>
  <c r="D523" i="9"/>
  <c r="C523" i="9"/>
  <c r="B523" i="9"/>
  <c r="E522" i="9"/>
  <c r="D522" i="9"/>
  <c r="C522" i="9"/>
  <c r="B522" i="9"/>
  <c r="E521" i="9"/>
  <c r="D521" i="9"/>
  <c r="C521" i="9"/>
  <c r="B521" i="9"/>
  <c r="E520" i="9"/>
  <c r="D520" i="9"/>
  <c r="C520" i="9"/>
  <c r="B520" i="9"/>
  <c r="E519" i="9"/>
  <c r="D519" i="9"/>
  <c r="C519" i="9"/>
  <c r="B519" i="9"/>
  <c r="E518" i="9"/>
  <c r="D518" i="9"/>
  <c r="C518" i="9"/>
  <c r="B518" i="9"/>
  <c r="E517" i="9"/>
  <c r="D517" i="9"/>
  <c r="C517" i="9"/>
  <c r="B517" i="9"/>
  <c r="E516" i="9"/>
  <c r="D516" i="9"/>
  <c r="C516" i="9"/>
  <c r="B516" i="9"/>
  <c r="E515" i="9"/>
  <c r="D515" i="9"/>
  <c r="C515" i="9"/>
  <c r="B515" i="9"/>
  <c r="E514" i="9"/>
  <c r="D514" i="9"/>
  <c r="C514" i="9"/>
  <c r="B514" i="9"/>
  <c r="E513" i="9"/>
  <c r="D513" i="9"/>
  <c r="C513" i="9"/>
  <c r="B513" i="9"/>
  <c r="E512" i="9"/>
  <c r="D512" i="9"/>
  <c r="C512" i="9"/>
  <c r="B512" i="9"/>
  <c r="E511" i="9"/>
  <c r="D511" i="9"/>
  <c r="C511" i="9"/>
  <c r="B511" i="9"/>
  <c r="E510" i="9"/>
  <c r="D510" i="9"/>
  <c r="C510" i="9"/>
  <c r="B510" i="9"/>
  <c r="E509" i="9"/>
  <c r="D509" i="9"/>
  <c r="C509" i="9"/>
  <c r="B509" i="9"/>
  <c r="E508" i="9"/>
  <c r="D508" i="9"/>
  <c r="C508" i="9"/>
  <c r="B508" i="9"/>
  <c r="E507" i="9"/>
  <c r="D507" i="9"/>
  <c r="C507" i="9"/>
  <c r="B507" i="9"/>
  <c r="E506" i="9"/>
  <c r="D506" i="9"/>
  <c r="C506" i="9"/>
  <c r="B506" i="9"/>
  <c r="E505" i="9"/>
  <c r="D505" i="9"/>
  <c r="C505" i="9"/>
  <c r="B505" i="9"/>
  <c r="E504" i="9"/>
  <c r="D504" i="9"/>
  <c r="C504" i="9"/>
  <c r="B504" i="9"/>
  <c r="E503" i="9"/>
  <c r="D503" i="9"/>
  <c r="C503" i="9"/>
  <c r="B503" i="9"/>
  <c r="E502" i="9"/>
  <c r="D502" i="9"/>
  <c r="C502" i="9"/>
  <c r="B502" i="9"/>
  <c r="E501" i="9"/>
  <c r="D501" i="9"/>
  <c r="C501" i="9"/>
  <c r="B501" i="9"/>
  <c r="E500" i="9"/>
  <c r="D500" i="9"/>
  <c r="C500" i="9"/>
  <c r="B500" i="9"/>
  <c r="E499" i="9"/>
  <c r="D499" i="9"/>
  <c r="C499" i="9"/>
  <c r="B499" i="9"/>
  <c r="E498" i="9"/>
  <c r="D498" i="9"/>
  <c r="C498" i="9"/>
  <c r="B498" i="9"/>
  <c r="E497" i="9"/>
  <c r="D497" i="9"/>
  <c r="C497" i="9"/>
  <c r="B497" i="9"/>
  <c r="E496" i="9"/>
  <c r="D496" i="9"/>
  <c r="C496" i="9"/>
  <c r="B496" i="9"/>
  <c r="E495" i="9"/>
  <c r="D495" i="9"/>
  <c r="C495" i="9"/>
  <c r="B495" i="9"/>
  <c r="E494" i="9"/>
  <c r="D494" i="9"/>
  <c r="C494" i="9"/>
  <c r="B494" i="9"/>
  <c r="E493" i="9"/>
  <c r="D493" i="9"/>
  <c r="C493" i="9"/>
  <c r="B493" i="9"/>
  <c r="E492" i="9"/>
  <c r="D492" i="9"/>
  <c r="C492" i="9"/>
  <c r="B492" i="9"/>
  <c r="E491" i="9"/>
  <c r="D491" i="9"/>
  <c r="C491" i="9"/>
  <c r="B491" i="9"/>
  <c r="E490" i="9"/>
  <c r="D490" i="9"/>
  <c r="C490" i="9"/>
  <c r="B490" i="9"/>
  <c r="E489" i="9"/>
  <c r="D489" i="9"/>
  <c r="C489" i="9"/>
  <c r="B489" i="9"/>
  <c r="E488" i="9"/>
  <c r="D488" i="9"/>
  <c r="C488" i="9"/>
  <c r="B488" i="9"/>
  <c r="E487" i="9"/>
  <c r="D487" i="9"/>
  <c r="C487" i="9"/>
  <c r="B487" i="9"/>
  <c r="E486" i="9"/>
  <c r="D486" i="9"/>
  <c r="C486" i="9"/>
  <c r="B486" i="9"/>
  <c r="E485" i="9"/>
  <c r="D485" i="9"/>
  <c r="C485" i="9"/>
  <c r="B485" i="9"/>
  <c r="E484" i="9"/>
  <c r="D484" i="9"/>
  <c r="C484" i="9"/>
  <c r="B484" i="9"/>
  <c r="E483" i="9"/>
  <c r="D483" i="9"/>
  <c r="C483" i="9"/>
  <c r="B483" i="9"/>
  <c r="E482" i="9"/>
  <c r="D482" i="9"/>
  <c r="C482" i="9"/>
  <c r="B482" i="9"/>
  <c r="E481" i="9"/>
  <c r="D481" i="9"/>
  <c r="C481" i="9"/>
  <c r="B481" i="9"/>
  <c r="E480" i="9"/>
  <c r="D480" i="9"/>
  <c r="C480" i="9"/>
  <c r="B480" i="9"/>
  <c r="E479" i="9"/>
  <c r="D479" i="9"/>
  <c r="C479" i="9"/>
  <c r="B479" i="9"/>
  <c r="E478" i="9"/>
  <c r="D478" i="9"/>
  <c r="C478" i="9"/>
  <c r="B478" i="9"/>
  <c r="E477" i="9"/>
  <c r="D477" i="9"/>
  <c r="C477" i="9"/>
  <c r="B477" i="9"/>
  <c r="E476" i="9"/>
  <c r="D476" i="9"/>
  <c r="C476" i="9"/>
  <c r="B476" i="9"/>
  <c r="E475" i="9"/>
  <c r="D475" i="9"/>
  <c r="C475" i="9"/>
  <c r="B475" i="9"/>
  <c r="E474" i="9"/>
  <c r="D474" i="9"/>
  <c r="C474" i="9"/>
  <c r="B474" i="9"/>
  <c r="E473" i="9"/>
  <c r="D473" i="9"/>
  <c r="C473" i="9"/>
  <c r="B473" i="9"/>
  <c r="E472" i="9"/>
  <c r="D472" i="9"/>
  <c r="C472" i="9"/>
  <c r="B472" i="9"/>
  <c r="E471" i="9"/>
  <c r="D471" i="9"/>
  <c r="C471" i="9"/>
  <c r="B471" i="9"/>
  <c r="E470" i="9"/>
  <c r="D470" i="9"/>
  <c r="C470" i="9"/>
  <c r="B470" i="9"/>
  <c r="E469" i="9"/>
  <c r="D469" i="9"/>
  <c r="C469" i="9"/>
  <c r="B469" i="9"/>
  <c r="E468" i="9"/>
  <c r="D468" i="9"/>
  <c r="C468" i="9"/>
  <c r="B468" i="9"/>
  <c r="E467" i="9"/>
  <c r="D467" i="9"/>
  <c r="C467" i="9"/>
  <c r="B467" i="9"/>
  <c r="E466" i="9"/>
  <c r="D466" i="9"/>
  <c r="C466" i="9"/>
  <c r="B466" i="9"/>
  <c r="E465" i="9"/>
  <c r="D465" i="9"/>
  <c r="C465" i="9"/>
  <c r="B465" i="9"/>
  <c r="E464" i="9"/>
  <c r="D464" i="9"/>
  <c r="C464" i="9"/>
  <c r="B464" i="9"/>
  <c r="E463" i="9"/>
  <c r="D463" i="9"/>
  <c r="C463" i="9"/>
  <c r="B463" i="9"/>
  <c r="E462" i="9"/>
  <c r="D462" i="9"/>
  <c r="C462" i="9"/>
  <c r="B462" i="9"/>
  <c r="E461" i="9"/>
  <c r="D461" i="9"/>
  <c r="C461" i="9"/>
  <c r="B461" i="9"/>
  <c r="E460" i="9"/>
  <c r="D460" i="9"/>
  <c r="C460" i="9"/>
  <c r="B460" i="9"/>
  <c r="E459" i="9"/>
  <c r="D459" i="9"/>
  <c r="C459" i="9"/>
  <c r="B459" i="9"/>
  <c r="E458" i="9"/>
  <c r="D458" i="9"/>
  <c r="C458" i="9"/>
  <c r="B458" i="9"/>
  <c r="E457" i="9"/>
  <c r="D457" i="9"/>
  <c r="C457" i="9"/>
  <c r="B457" i="9"/>
  <c r="E456" i="9"/>
  <c r="D456" i="9"/>
  <c r="C456" i="9"/>
  <c r="B456" i="9"/>
  <c r="E455" i="9"/>
  <c r="D455" i="9"/>
  <c r="C455" i="9"/>
  <c r="B455" i="9"/>
  <c r="E454" i="9"/>
  <c r="D454" i="9"/>
  <c r="C454" i="9"/>
  <c r="B454" i="9"/>
  <c r="E453" i="9"/>
  <c r="D453" i="9"/>
  <c r="C453" i="9"/>
  <c r="B453" i="9"/>
  <c r="E452" i="9"/>
  <c r="D452" i="9"/>
  <c r="C452" i="9"/>
  <c r="B452" i="9"/>
  <c r="E451" i="9"/>
  <c r="D451" i="9"/>
  <c r="C451" i="9"/>
  <c r="B451" i="9"/>
  <c r="E450" i="9"/>
  <c r="D450" i="9"/>
  <c r="C450" i="9"/>
  <c r="B450" i="9"/>
  <c r="E449" i="9"/>
  <c r="D449" i="9"/>
  <c r="C449" i="9"/>
  <c r="B449" i="9"/>
  <c r="E448" i="9"/>
  <c r="D448" i="9"/>
  <c r="C448" i="9"/>
  <c r="B448" i="9"/>
  <c r="E447" i="9"/>
  <c r="D447" i="9"/>
  <c r="C447" i="9"/>
  <c r="B447" i="9"/>
  <c r="E446" i="9"/>
  <c r="D446" i="9"/>
  <c r="C446" i="9"/>
  <c r="B446" i="9"/>
  <c r="E445" i="9"/>
  <c r="D445" i="9"/>
  <c r="C445" i="9"/>
  <c r="B445" i="9"/>
  <c r="E444" i="9"/>
  <c r="D444" i="9"/>
  <c r="C444" i="9"/>
  <c r="B444" i="9"/>
  <c r="E443" i="9"/>
  <c r="D443" i="9"/>
  <c r="C443" i="9"/>
  <c r="B443" i="9"/>
  <c r="E442" i="9"/>
  <c r="D442" i="9"/>
  <c r="C442" i="9"/>
  <c r="B442" i="9"/>
  <c r="E441" i="9"/>
  <c r="D441" i="9"/>
  <c r="C441" i="9"/>
  <c r="B441" i="9"/>
  <c r="E440" i="9"/>
  <c r="D440" i="9"/>
  <c r="C440" i="9"/>
  <c r="B440" i="9"/>
  <c r="E439" i="9"/>
  <c r="D439" i="9"/>
  <c r="C439" i="9"/>
  <c r="B439" i="9"/>
  <c r="E438" i="9"/>
  <c r="D438" i="9"/>
  <c r="C438" i="9"/>
  <c r="B438" i="9"/>
  <c r="E437" i="9"/>
  <c r="D437" i="9"/>
  <c r="C437" i="9"/>
  <c r="B437" i="9"/>
  <c r="E436" i="9"/>
  <c r="D436" i="9"/>
  <c r="C436" i="9"/>
  <c r="B436" i="9"/>
  <c r="E435" i="9"/>
  <c r="D435" i="9"/>
  <c r="C435" i="9"/>
  <c r="B435" i="9"/>
  <c r="E434" i="9"/>
  <c r="D434" i="9"/>
  <c r="C434" i="9"/>
  <c r="B434" i="9"/>
  <c r="E433" i="9"/>
  <c r="D433" i="9"/>
  <c r="C433" i="9"/>
  <c r="B433" i="9"/>
  <c r="E432" i="9"/>
  <c r="D432" i="9"/>
  <c r="C432" i="9"/>
  <c r="B432" i="9"/>
  <c r="E431" i="9"/>
  <c r="D431" i="9"/>
  <c r="C431" i="9"/>
  <c r="B431" i="9"/>
  <c r="E430" i="9"/>
  <c r="D430" i="9"/>
  <c r="C430" i="9"/>
  <c r="B430" i="9"/>
  <c r="E429" i="9"/>
  <c r="D429" i="9"/>
  <c r="C429" i="9"/>
  <c r="B429" i="9"/>
  <c r="E428" i="9"/>
  <c r="D428" i="9"/>
  <c r="C428" i="9"/>
  <c r="B428" i="9"/>
  <c r="E427" i="9"/>
  <c r="D427" i="9"/>
  <c r="C427" i="9"/>
  <c r="B427" i="9"/>
  <c r="E426" i="9"/>
  <c r="D426" i="9"/>
  <c r="C426" i="9"/>
  <c r="B426" i="9"/>
  <c r="E425" i="9"/>
  <c r="D425" i="9"/>
  <c r="C425" i="9"/>
  <c r="B425" i="9"/>
  <c r="E424" i="9"/>
  <c r="D424" i="9"/>
  <c r="C424" i="9"/>
  <c r="B424" i="9"/>
  <c r="E423" i="9"/>
  <c r="D423" i="9"/>
  <c r="C423" i="9"/>
  <c r="B423" i="9"/>
  <c r="E422" i="9"/>
  <c r="D422" i="9"/>
  <c r="C422" i="9"/>
  <c r="B422" i="9"/>
  <c r="E421" i="9"/>
  <c r="D421" i="9"/>
  <c r="C421" i="9"/>
  <c r="B421" i="9"/>
  <c r="E420" i="9"/>
  <c r="D420" i="9"/>
  <c r="C420" i="9"/>
  <c r="B420" i="9"/>
  <c r="E419" i="9"/>
  <c r="D419" i="9"/>
  <c r="C419" i="9"/>
  <c r="B419" i="9"/>
  <c r="E418" i="9"/>
  <c r="D418" i="9"/>
  <c r="C418" i="9"/>
  <c r="B418" i="9"/>
  <c r="E417" i="9"/>
  <c r="D417" i="9"/>
  <c r="C417" i="9"/>
  <c r="B417" i="9"/>
  <c r="E416" i="9"/>
  <c r="D416" i="9"/>
  <c r="C416" i="9"/>
  <c r="B416" i="9"/>
  <c r="E415" i="9"/>
  <c r="D415" i="9"/>
  <c r="C415" i="9"/>
  <c r="B415" i="9"/>
  <c r="E414" i="9"/>
  <c r="D414" i="9"/>
  <c r="C414" i="9"/>
  <c r="B414" i="9"/>
  <c r="E413" i="9"/>
  <c r="D413" i="9"/>
  <c r="C413" i="9"/>
  <c r="B413" i="9"/>
  <c r="E412" i="9"/>
  <c r="D412" i="9"/>
  <c r="C412" i="9"/>
  <c r="B412" i="9"/>
  <c r="E411" i="9"/>
  <c r="D411" i="9"/>
  <c r="C411" i="9"/>
  <c r="B411" i="9"/>
  <c r="E410" i="9"/>
  <c r="D410" i="9"/>
  <c r="C410" i="9"/>
  <c r="B410" i="9"/>
  <c r="E409" i="9"/>
  <c r="D409" i="9"/>
  <c r="C409" i="9"/>
  <c r="B409" i="9"/>
  <c r="E408" i="9"/>
  <c r="D408" i="9"/>
  <c r="C408" i="9"/>
  <c r="B408" i="9"/>
  <c r="E407" i="9"/>
  <c r="D407" i="9"/>
  <c r="C407" i="9"/>
  <c r="B407" i="9"/>
  <c r="E406" i="9"/>
  <c r="D406" i="9"/>
  <c r="C406" i="9"/>
  <c r="B406" i="9"/>
  <c r="E405" i="9"/>
  <c r="D405" i="9"/>
  <c r="C405" i="9"/>
  <c r="B405" i="9"/>
  <c r="E404" i="9"/>
  <c r="D404" i="9"/>
  <c r="C404" i="9"/>
  <c r="B404" i="9"/>
  <c r="E403" i="9"/>
  <c r="D403" i="9"/>
  <c r="C403" i="9"/>
  <c r="B403" i="9"/>
  <c r="E402" i="9"/>
  <c r="D402" i="9"/>
  <c r="C402" i="9"/>
  <c r="B402" i="9"/>
  <c r="E401" i="9"/>
  <c r="D401" i="9"/>
  <c r="C401" i="9"/>
  <c r="B401" i="9"/>
  <c r="E400" i="9"/>
  <c r="D400" i="9"/>
  <c r="C400" i="9"/>
  <c r="B400" i="9"/>
  <c r="E399" i="9"/>
  <c r="D399" i="9"/>
  <c r="C399" i="9"/>
  <c r="B399" i="9"/>
  <c r="E398" i="9"/>
  <c r="D398" i="9"/>
  <c r="C398" i="9"/>
  <c r="B398" i="9"/>
  <c r="E397" i="9"/>
  <c r="D397" i="9"/>
  <c r="C397" i="9"/>
  <c r="B397" i="9"/>
  <c r="E396" i="9"/>
  <c r="D396" i="9"/>
  <c r="C396" i="9"/>
  <c r="B396" i="9"/>
  <c r="E395" i="9"/>
  <c r="D395" i="9"/>
  <c r="C395" i="9"/>
  <c r="B395" i="9"/>
  <c r="E394" i="9"/>
  <c r="D394" i="9"/>
  <c r="C394" i="9"/>
  <c r="B394" i="9"/>
  <c r="E393" i="9"/>
  <c r="D393" i="9"/>
  <c r="C393" i="9"/>
  <c r="B393" i="9"/>
  <c r="E392" i="9"/>
  <c r="D392" i="9"/>
  <c r="C392" i="9"/>
  <c r="B392" i="9"/>
  <c r="E391" i="9"/>
  <c r="D391" i="9"/>
  <c r="C391" i="9"/>
  <c r="B391" i="9"/>
  <c r="E390" i="9"/>
  <c r="D390" i="9"/>
  <c r="C390" i="9"/>
  <c r="B390" i="9"/>
  <c r="E389" i="9"/>
  <c r="D389" i="9"/>
  <c r="C389" i="9"/>
  <c r="B389" i="9"/>
  <c r="E388" i="9"/>
  <c r="D388" i="9"/>
  <c r="C388" i="9"/>
  <c r="B388" i="9"/>
  <c r="E387" i="9"/>
  <c r="D387" i="9"/>
  <c r="C387" i="9"/>
  <c r="B387" i="9"/>
  <c r="E386" i="9"/>
  <c r="D386" i="9"/>
  <c r="C386" i="9"/>
  <c r="B386" i="9"/>
  <c r="E385" i="9"/>
  <c r="D385" i="9"/>
  <c r="C385" i="9"/>
  <c r="B385" i="9"/>
  <c r="E384" i="9"/>
  <c r="D384" i="9"/>
  <c r="C384" i="9"/>
  <c r="B384" i="9"/>
  <c r="E383" i="9"/>
  <c r="D383" i="9"/>
  <c r="C383" i="9"/>
  <c r="B383" i="9"/>
  <c r="E382" i="9"/>
  <c r="D382" i="9"/>
  <c r="C382" i="9"/>
  <c r="B382" i="9"/>
  <c r="E381" i="9"/>
  <c r="D381" i="9"/>
  <c r="C381" i="9"/>
  <c r="B381" i="9"/>
  <c r="E380" i="9"/>
  <c r="D380" i="9"/>
  <c r="C380" i="9"/>
  <c r="B380" i="9"/>
  <c r="E379" i="9"/>
  <c r="D379" i="9"/>
  <c r="C379" i="9"/>
  <c r="B379" i="9"/>
  <c r="E378" i="9"/>
  <c r="D378" i="9"/>
  <c r="C378" i="9"/>
  <c r="B378" i="9"/>
  <c r="E377" i="9"/>
  <c r="D377" i="9"/>
  <c r="C377" i="9"/>
  <c r="B377" i="9"/>
  <c r="E376" i="9"/>
  <c r="D376" i="9"/>
  <c r="C376" i="9"/>
  <c r="B376" i="9"/>
  <c r="E375" i="9"/>
  <c r="D375" i="9"/>
  <c r="C375" i="9"/>
  <c r="B375" i="9"/>
  <c r="E374" i="9"/>
  <c r="D374" i="9"/>
  <c r="C374" i="9"/>
  <c r="B374" i="9"/>
  <c r="E373" i="9"/>
  <c r="D373" i="9"/>
  <c r="C373" i="9"/>
  <c r="B373" i="9"/>
  <c r="E372" i="9"/>
  <c r="D372" i="9"/>
  <c r="C372" i="9"/>
  <c r="B372" i="9"/>
  <c r="E371" i="9"/>
  <c r="D371" i="9"/>
  <c r="C371" i="9"/>
  <c r="B371" i="9"/>
  <c r="E370" i="9"/>
  <c r="D370" i="9"/>
  <c r="C370" i="9"/>
  <c r="B370" i="9"/>
  <c r="E369" i="9"/>
  <c r="D369" i="9"/>
  <c r="C369" i="9"/>
  <c r="B369" i="9"/>
  <c r="E368" i="9"/>
  <c r="D368" i="9"/>
  <c r="C368" i="9"/>
  <c r="B368" i="9"/>
  <c r="E367" i="9"/>
  <c r="D367" i="9"/>
  <c r="C367" i="9"/>
  <c r="B367" i="9"/>
  <c r="E366" i="9"/>
  <c r="D366" i="9"/>
  <c r="C366" i="9"/>
  <c r="B366" i="9"/>
  <c r="E365" i="9"/>
  <c r="D365" i="9"/>
  <c r="C365" i="9"/>
  <c r="B365" i="9"/>
  <c r="E364" i="9"/>
  <c r="D364" i="9"/>
  <c r="C364" i="9"/>
  <c r="B364" i="9"/>
  <c r="E363" i="9"/>
  <c r="D363" i="9"/>
  <c r="C363" i="9"/>
  <c r="B363" i="9"/>
  <c r="E362" i="9"/>
  <c r="D362" i="9"/>
  <c r="C362" i="9"/>
  <c r="B362" i="9"/>
  <c r="E361" i="9"/>
  <c r="D361" i="9"/>
  <c r="C361" i="9"/>
  <c r="B361" i="9"/>
  <c r="E360" i="9"/>
  <c r="D360" i="9"/>
  <c r="C360" i="9"/>
  <c r="B360" i="9"/>
  <c r="E359" i="9"/>
  <c r="D359" i="9"/>
  <c r="C359" i="9"/>
  <c r="B359" i="9"/>
  <c r="E358" i="9"/>
  <c r="D358" i="9"/>
  <c r="C358" i="9"/>
  <c r="B358" i="9"/>
  <c r="E357" i="9"/>
  <c r="D357" i="9"/>
  <c r="C357" i="9"/>
  <c r="B357" i="9"/>
  <c r="E356" i="9"/>
  <c r="D356" i="9"/>
  <c r="C356" i="9"/>
  <c r="B356" i="9"/>
  <c r="E355" i="9"/>
  <c r="D355" i="9"/>
  <c r="C355" i="9"/>
  <c r="B355" i="9"/>
  <c r="E354" i="9"/>
  <c r="D354" i="9"/>
  <c r="C354" i="9"/>
  <c r="B354" i="9"/>
  <c r="E353" i="9"/>
  <c r="D353" i="9"/>
  <c r="C353" i="9"/>
  <c r="B353" i="9"/>
  <c r="E352" i="9"/>
  <c r="D352" i="9"/>
  <c r="C352" i="9"/>
  <c r="B352" i="9"/>
  <c r="E351" i="9"/>
  <c r="D351" i="9"/>
  <c r="C351" i="9"/>
  <c r="B351" i="9"/>
  <c r="E350" i="9"/>
  <c r="D350" i="9"/>
  <c r="C350" i="9"/>
  <c r="B350" i="9"/>
  <c r="E349" i="9"/>
  <c r="D349" i="9"/>
  <c r="C349" i="9"/>
  <c r="B349" i="9"/>
  <c r="E348" i="9"/>
  <c r="D348" i="9"/>
  <c r="C348" i="9"/>
  <c r="B348" i="9"/>
  <c r="E347" i="9"/>
  <c r="D347" i="9"/>
  <c r="C347" i="9"/>
  <c r="B347" i="9"/>
  <c r="E346" i="9"/>
  <c r="D346" i="9"/>
  <c r="C346" i="9"/>
  <c r="B346" i="9"/>
  <c r="E345" i="9"/>
  <c r="D345" i="9"/>
  <c r="C345" i="9"/>
  <c r="B345" i="9"/>
  <c r="E344" i="9"/>
  <c r="D344" i="9"/>
  <c r="C344" i="9"/>
  <c r="B344" i="9"/>
  <c r="E343" i="9"/>
  <c r="D343" i="9"/>
  <c r="C343" i="9"/>
  <c r="B343" i="9"/>
  <c r="E342" i="9"/>
  <c r="D342" i="9"/>
  <c r="C342" i="9"/>
  <c r="B342" i="9"/>
  <c r="E341" i="9"/>
  <c r="D341" i="9"/>
  <c r="C341" i="9"/>
  <c r="B341" i="9"/>
  <c r="E340" i="9"/>
  <c r="D340" i="9"/>
  <c r="C340" i="9"/>
  <c r="B340" i="9"/>
  <c r="E339" i="9"/>
  <c r="D339" i="9"/>
  <c r="C339" i="9"/>
  <c r="B339" i="9"/>
  <c r="E338" i="9"/>
  <c r="D338" i="9"/>
  <c r="C338" i="9"/>
  <c r="B338" i="9"/>
  <c r="E337" i="9"/>
  <c r="D337" i="9"/>
  <c r="C337" i="9"/>
  <c r="B337" i="9"/>
  <c r="E336" i="9"/>
  <c r="D336" i="9"/>
  <c r="C336" i="9"/>
  <c r="B336" i="9"/>
  <c r="E335" i="9"/>
  <c r="D335" i="9"/>
  <c r="C335" i="9"/>
  <c r="B335" i="9"/>
  <c r="E334" i="9"/>
  <c r="D334" i="9"/>
  <c r="C334" i="9"/>
  <c r="B334" i="9"/>
  <c r="E333" i="9"/>
  <c r="D333" i="9"/>
  <c r="C333" i="9"/>
  <c r="B333" i="9"/>
  <c r="E332" i="9"/>
  <c r="D332" i="9"/>
  <c r="C332" i="9"/>
  <c r="B332" i="9"/>
  <c r="E331" i="9"/>
  <c r="D331" i="9"/>
  <c r="C331" i="9"/>
  <c r="B331" i="9"/>
  <c r="E330" i="9"/>
  <c r="D330" i="9"/>
  <c r="C330" i="9"/>
  <c r="B330" i="9"/>
  <c r="E329" i="9"/>
  <c r="D329" i="9"/>
  <c r="C329" i="9"/>
  <c r="B329" i="9"/>
  <c r="E328" i="9"/>
  <c r="D328" i="9"/>
  <c r="C328" i="9"/>
  <c r="B328" i="9"/>
  <c r="E327" i="9"/>
  <c r="D327" i="9"/>
  <c r="C327" i="9"/>
  <c r="B327" i="9"/>
  <c r="E326" i="9"/>
  <c r="D326" i="9"/>
  <c r="C326" i="9"/>
  <c r="B326" i="9"/>
  <c r="E325" i="9"/>
  <c r="D325" i="9"/>
  <c r="C325" i="9"/>
  <c r="B325" i="9"/>
  <c r="E324" i="9"/>
  <c r="D324" i="9"/>
  <c r="C324" i="9"/>
  <c r="B324" i="9"/>
  <c r="E323" i="9"/>
  <c r="D323" i="9"/>
  <c r="C323" i="9"/>
  <c r="B323" i="9"/>
  <c r="E322" i="9"/>
  <c r="D322" i="9"/>
  <c r="C322" i="9"/>
  <c r="B322" i="9"/>
  <c r="E321" i="9"/>
  <c r="D321" i="9"/>
  <c r="C321" i="9"/>
  <c r="B321" i="9"/>
  <c r="E320" i="9"/>
  <c r="D320" i="9"/>
  <c r="C320" i="9"/>
  <c r="B320" i="9"/>
  <c r="E319" i="9"/>
  <c r="D319" i="9"/>
  <c r="C319" i="9"/>
  <c r="B319" i="9"/>
  <c r="E318" i="9"/>
  <c r="D318" i="9"/>
  <c r="C318" i="9"/>
  <c r="B318" i="9"/>
  <c r="E317" i="9"/>
  <c r="D317" i="9"/>
  <c r="C317" i="9"/>
  <c r="B317" i="9"/>
  <c r="E316" i="9"/>
  <c r="D316" i="9"/>
  <c r="C316" i="9"/>
  <c r="B316" i="9"/>
  <c r="E315" i="9"/>
  <c r="D315" i="9"/>
  <c r="C315" i="9"/>
  <c r="B315" i="9"/>
  <c r="E314" i="9"/>
  <c r="D314" i="9"/>
  <c r="C314" i="9"/>
  <c r="B314" i="9"/>
  <c r="E313" i="9"/>
  <c r="D313" i="9"/>
  <c r="C313" i="9"/>
  <c r="B313" i="9"/>
  <c r="E312" i="9"/>
  <c r="D312" i="9"/>
  <c r="C312" i="9"/>
  <c r="B312" i="9"/>
  <c r="E311" i="9"/>
  <c r="D311" i="9"/>
  <c r="C311" i="9"/>
  <c r="B311" i="9"/>
  <c r="E310" i="9"/>
  <c r="D310" i="9"/>
  <c r="C310" i="9"/>
  <c r="B310" i="9"/>
  <c r="E309" i="9"/>
  <c r="D309" i="9"/>
  <c r="C309" i="9"/>
  <c r="B309" i="9"/>
  <c r="E308" i="9"/>
  <c r="D308" i="9"/>
  <c r="C308" i="9"/>
  <c r="B308" i="9"/>
  <c r="E307" i="9"/>
  <c r="D307" i="9"/>
  <c r="C307" i="9"/>
  <c r="B307" i="9"/>
  <c r="E306" i="9"/>
  <c r="D306" i="9"/>
  <c r="C306" i="9"/>
  <c r="B306" i="9"/>
  <c r="E305" i="9"/>
  <c r="D305" i="9"/>
  <c r="C305" i="9"/>
  <c r="B305" i="9"/>
  <c r="E304" i="9"/>
  <c r="D304" i="9"/>
  <c r="C304" i="9"/>
  <c r="B304" i="9"/>
  <c r="E303" i="9"/>
  <c r="D303" i="9"/>
  <c r="C303" i="9"/>
  <c r="B303" i="9"/>
  <c r="E302" i="9"/>
  <c r="D302" i="9"/>
  <c r="C302" i="9"/>
  <c r="B302" i="9"/>
  <c r="E301" i="9"/>
  <c r="D301" i="9"/>
  <c r="C301" i="9"/>
  <c r="B301" i="9"/>
  <c r="E300" i="9"/>
  <c r="D300" i="9"/>
  <c r="C300" i="9"/>
  <c r="B300" i="9"/>
  <c r="F299" i="9"/>
  <c r="E299" i="9"/>
  <c r="D299" i="9"/>
  <c r="C299" i="9"/>
  <c r="B299" i="9"/>
  <c r="E298" i="9"/>
  <c r="D298" i="9"/>
  <c r="C298" i="9"/>
  <c r="B298" i="9"/>
  <c r="E297" i="9"/>
  <c r="D297" i="9"/>
  <c r="C297" i="9"/>
  <c r="B297" i="9"/>
  <c r="E296" i="9"/>
  <c r="D296" i="9"/>
  <c r="C296" i="9"/>
  <c r="B296" i="9"/>
  <c r="E295" i="9"/>
  <c r="D295" i="9"/>
  <c r="C295" i="9"/>
  <c r="B295" i="9"/>
  <c r="E294" i="9"/>
  <c r="D294" i="9"/>
  <c r="C294" i="9"/>
  <c r="B294" i="9"/>
  <c r="E293" i="9"/>
  <c r="D293" i="9"/>
  <c r="C293" i="9"/>
  <c r="B293" i="9"/>
  <c r="E292" i="9"/>
  <c r="D292" i="9"/>
  <c r="C292" i="9"/>
  <c r="B292" i="9"/>
  <c r="E291" i="9"/>
  <c r="D291" i="9"/>
  <c r="C291" i="9"/>
  <c r="B291" i="9"/>
  <c r="E290" i="9"/>
  <c r="D290" i="9"/>
  <c r="C290" i="9"/>
  <c r="B290" i="9"/>
  <c r="E289" i="9"/>
  <c r="D289" i="9"/>
  <c r="C289" i="9"/>
  <c r="B289" i="9"/>
  <c r="E288" i="9"/>
  <c r="D288" i="9"/>
  <c r="C288" i="9"/>
  <c r="B288" i="9"/>
  <c r="E287" i="9"/>
  <c r="D287" i="9"/>
  <c r="C287" i="9"/>
  <c r="B287" i="9"/>
  <c r="E286" i="9"/>
  <c r="D286" i="9"/>
  <c r="C286" i="9"/>
  <c r="B286" i="9"/>
  <c r="E285" i="9"/>
  <c r="D285" i="9"/>
  <c r="C285" i="9"/>
  <c r="B285" i="9"/>
  <c r="E284" i="9"/>
  <c r="D284" i="9"/>
  <c r="C284" i="9"/>
  <c r="B284" i="9"/>
  <c r="E283" i="9"/>
  <c r="D283" i="9"/>
  <c r="C283" i="9"/>
  <c r="B283" i="9"/>
  <c r="E282" i="9"/>
  <c r="D282" i="9"/>
  <c r="C282" i="9"/>
  <c r="B282" i="9"/>
  <c r="E281" i="9"/>
  <c r="D281" i="9"/>
  <c r="C281" i="9"/>
  <c r="B281" i="9"/>
  <c r="E280" i="9"/>
  <c r="D280" i="9"/>
  <c r="C280" i="9"/>
  <c r="B280" i="9"/>
  <c r="E279" i="9"/>
  <c r="D279" i="9"/>
  <c r="C279" i="9"/>
  <c r="B279" i="9"/>
  <c r="E278" i="9"/>
  <c r="D278" i="9"/>
  <c r="C278" i="9"/>
  <c r="B278" i="9"/>
  <c r="E277" i="9"/>
  <c r="D277" i="9"/>
  <c r="C277" i="9"/>
  <c r="B277" i="9"/>
  <c r="E276" i="9"/>
  <c r="D276" i="9"/>
  <c r="C276" i="9"/>
  <c r="B276" i="9"/>
  <c r="E275" i="9"/>
  <c r="D275" i="9"/>
  <c r="C275" i="9"/>
  <c r="B275" i="9"/>
  <c r="E274" i="9"/>
  <c r="D274" i="9"/>
  <c r="C274" i="9"/>
  <c r="B274" i="9"/>
  <c r="E273" i="9"/>
  <c r="D273" i="9"/>
  <c r="C273" i="9"/>
  <c r="B273" i="9"/>
  <c r="E272" i="9"/>
  <c r="D272" i="9"/>
  <c r="C272" i="9"/>
  <c r="B272" i="9"/>
  <c r="E271" i="9"/>
  <c r="D271" i="9"/>
  <c r="C271" i="9"/>
  <c r="B271" i="9"/>
  <c r="E270" i="9"/>
  <c r="D270" i="9"/>
  <c r="C270" i="9"/>
  <c r="B270" i="9"/>
  <c r="E269" i="9"/>
  <c r="D269" i="9"/>
  <c r="C269" i="9"/>
  <c r="B269" i="9"/>
  <c r="E268" i="9"/>
  <c r="D268" i="9"/>
  <c r="C268" i="9"/>
  <c r="B268" i="9"/>
  <c r="E267" i="9"/>
  <c r="D267" i="9"/>
  <c r="C267" i="9"/>
  <c r="B267" i="9"/>
  <c r="E266" i="9"/>
  <c r="D266" i="9"/>
  <c r="C266" i="9"/>
  <c r="B266" i="9"/>
  <c r="E265" i="9"/>
  <c r="D265" i="9"/>
  <c r="C265" i="9"/>
  <c r="B265" i="9"/>
  <c r="E264" i="9"/>
  <c r="D264" i="9"/>
  <c r="C264" i="9"/>
  <c r="B264" i="9"/>
  <c r="E263" i="9"/>
  <c r="D263" i="9"/>
  <c r="C263" i="9"/>
  <c r="B263" i="9"/>
  <c r="E262" i="9"/>
  <c r="D262" i="9"/>
  <c r="C262" i="9"/>
  <c r="B262" i="9"/>
  <c r="E261" i="9"/>
  <c r="D261" i="9"/>
  <c r="C261" i="9"/>
  <c r="B261" i="9"/>
  <c r="E260" i="9"/>
  <c r="D260" i="9"/>
  <c r="C260" i="9"/>
  <c r="B260" i="9"/>
  <c r="E259" i="9"/>
  <c r="D259" i="9"/>
  <c r="C259" i="9"/>
  <c r="B259" i="9"/>
  <c r="E258" i="9"/>
  <c r="D258" i="9"/>
  <c r="C258" i="9"/>
  <c r="B258" i="9"/>
  <c r="E257" i="9"/>
  <c r="D257" i="9"/>
  <c r="C257" i="9"/>
  <c r="B257" i="9"/>
  <c r="E256" i="9"/>
  <c r="D256" i="9"/>
  <c r="C256" i="9"/>
  <c r="B256" i="9"/>
  <c r="E255" i="9"/>
  <c r="D255" i="9"/>
  <c r="C255" i="9"/>
  <c r="B255" i="9"/>
  <c r="E254" i="9"/>
  <c r="D254" i="9"/>
  <c r="C254" i="9"/>
  <c r="B254" i="9"/>
  <c r="E253" i="9"/>
  <c r="D253" i="9"/>
  <c r="C253" i="9"/>
  <c r="B253" i="9"/>
  <c r="E252" i="9"/>
  <c r="D252" i="9"/>
  <c r="C252" i="9"/>
  <c r="B252" i="9"/>
  <c r="E251" i="9"/>
  <c r="D251" i="9"/>
  <c r="C251" i="9"/>
  <c r="B251" i="9"/>
  <c r="E250" i="9"/>
  <c r="D250" i="9"/>
  <c r="C250" i="9"/>
  <c r="B250" i="9"/>
  <c r="E249" i="9"/>
  <c r="D249" i="9"/>
  <c r="C249" i="9"/>
  <c r="B249" i="9"/>
  <c r="E248" i="9"/>
  <c r="D248" i="9"/>
  <c r="C248" i="9"/>
  <c r="B248" i="9"/>
  <c r="E247" i="9"/>
  <c r="D247" i="9"/>
  <c r="C247" i="9"/>
  <c r="B247" i="9"/>
  <c r="E246" i="9"/>
  <c r="D246" i="9"/>
  <c r="C246" i="9"/>
  <c r="B246" i="9"/>
  <c r="E245" i="9"/>
  <c r="D245" i="9"/>
  <c r="C245" i="9"/>
  <c r="B245" i="9"/>
  <c r="E244" i="9"/>
  <c r="D244" i="9"/>
  <c r="C244" i="9"/>
  <c r="B244" i="9"/>
  <c r="E243" i="9"/>
  <c r="D243" i="9"/>
  <c r="C243" i="9"/>
  <c r="B243" i="9"/>
  <c r="E242" i="9"/>
  <c r="D242" i="9"/>
  <c r="C242" i="9"/>
  <c r="B242" i="9"/>
  <c r="E241" i="9"/>
  <c r="D241" i="9"/>
  <c r="C241" i="9"/>
  <c r="B241" i="9"/>
  <c r="E240" i="9"/>
  <c r="D240" i="9"/>
  <c r="C240" i="9"/>
  <c r="B240" i="9"/>
  <c r="E239" i="9"/>
  <c r="D239" i="9"/>
  <c r="C239" i="9"/>
  <c r="B239" i="9"/>
  <c r="E238" i="9"/>
  <c r="D238" i="9"/>
  <c r="C238" i="9"/>
  <c r="B238" i="9"/>
  <c r="E237" i="9"/>
  <c r="D237" i="9"/>
  <c r="C237" i="9"/>
  <c r="B237" i="9"/>
  <c r="E236" i="9"/>
  <c r="D236" i="9"/>
  <c r="C236" i="9"/>
  <c r="B236" i="9"/>
  <c r="E235" i="9"/>
  <c r="D235" i="9"/>
  <c r="C235" i="9"/>
  <c r="B235" i="9"/>
  <c r="E234" i="9"/>
  <c r="D234" i="9"/>
  <c r="C234" i="9"/>
  <c r="B234" i="9"/>
  <c r="E233" i="9"/>
  <c r="D233" i="9"/>
  <c r="C233" i="9"/>
  <c r="B233" i="9"/>
  <c r="E232" i="9"/>
  <c r="D232" i="9"/>
  <c r="C232" i="9"/>
  <c r="B232" i="9"/>
  <c r="E231" i="9"/>
  <c r="D231" i="9"/>
  <c r="C231" i="9"/>
  <c r="B231" i="9"/>
  <c r="E230" i="9"/>
  <c r="D230" i="9"/>
  <c r="C230" i="9"/>
  <c r="B230" i="9"/>
  <c r="E229" i="9"/>
  <c r="D229" i="9"/>
  <c r="C229" i="9"/>
  <c r="B229" i="9"/>
  <c r="E228" i="9"/>
  <c r="D228" i="9"/>
  <c r="C228" i="9"/>
  <c r="B228" i="9"/>
  <c r="E227" i="9"/>
  <c r="D227" i="9"/>
  <c r="C227" i="9"/>
  <c r="B227" i="9"/>
  <c r="E226" i="9"/>
  <c r="D226" i="9"/>
  <c r="C226" i="9"/>
  <c r="B226" i="9"/>
  <c r="E225" i="9"/>
  <c r="D225" i="9"/>
  <c r="C225" i="9"/>
  <c r="B225" i="9"/>
  <c r="E224" i="9"/>
  <c r="D224" i="9"/>
  <c r="C224" i="9"/>
  <c r="B224" i="9"/>
  <c r="E223" i="9"/>
  <c r="D223" i="9"/>
  <c r="C223" i="9"/>
  <c r="B223" i="9"/>
  <c r="E222" i="9"/>
  <c r="D222" i="9"/>
  <c r="C222" i="9"/>
  <c r="B222" i="9"/>
  <c r="E221" i="9"/>
  <c r="D221" i="9"/>
  <c r="C221" i="9"/>
  <c r="B221" i="9"/>
  <c r="E220" i="9"/>
  <c r="D220" i="9"/>
  <c r="C220" i="9"/>
  <c r="B220" i="9"/>
  <c r="E219" i="9"/>
  <c r="D219" i="9"/>
  <c r="C219" i="9"/>
  <c r="B219" i="9"/>
  <c r="E218" i="9"/>
  <c r="D218" i="9"/>
  <c r="C218" i="9"/>
  <c r="B218" i="9"/>
  <c r="E217" i="9"/>
  <c r="D217" i="9"/>
  <c r="C217" i="9"/>
  <c r="B217" i="9"/>
  <c r="E216" i="9"/>
  <c r="D216" i="9"/>
  <c r="C216" i="9"/>
  <c r="B216" i="9"/>
  <c r="E215" i="9"/>
  <c r="D215" i="9"/>
  <c r="C215" i="9"/>
  <c r="B215" i="9"/>
  <c r="E214" i="9"/>
  <c r="D214" i="9"/>
  <c r="C214" i="9"/>
  <c r="B214" i="9"/>
  <c r="E213" i="9"/>
  <c r="D213" i="9"/>
  <c r="C213" i="9"/>
  <c r="B213" i="9"/>
  <c r="E212" i="9"/>
  <c r="D212" i="9"/>
  <c r="C212" i="9"/>
  <c r="B212" i="9"/>
  <c r="E211" i="9"/>
  <c r="D211" i="9"/>
  <c r="C211" i="9"/>
  <c r="B211" i="9"/>
  <c r="E210" i="9"/>
  <c r="D210" i="9"/>
  <c r="C210" i="9"/>
  <c r="B210" i="9"/>
  <c r="E209" i="9"/>
  <c r="D209" i="9"/>
  <c r="C209" i="9"/>
  <c r="B209" i="9"/>
  <c r="E208" i="9"/>
  <c r="D208" i="9"/>
  <c r="C208" i="9"/>
  <c r="B208" i="9"/>
  <c r="E207" i="9"/>
  <c r="D207" i="9"/>
  <c r="C207" i="9"/>
  <c r="B207" i="9"/>
  <c r="E206" i="9"/>
  <c r="D206" i="9"/>
  <c r="C206" i="9"/>
  <c r="B206" i="9"/>
  <c r="E205" i="9"/>
  <c r="D205" i="9"/>
  <c r="C205" i="9"/>
  <c r="B205" i="9"/>
  <c r="E204" i="9"/>
  <c r="D204" i="9"/>
  <c r="C204" i="9"/>
  <c r="B204" i="9"/>
  <c r="E203" i="9"/>
  <c r="D203" i="9"/>
  <c r="C203" i="9"/>
  <c r="B203" i="9"/>
  <c r="E202" i="9"/>
  <c r="D202" i="9"/>
  <c r="C202" i="9"/>
  <c r="B202" i="9"/>
  <c r="H201" i="9"/>
  <c r="E201" i="9"/>
  <c r="D201" i="9"/>
  <c r="B201" i="9"/>
  <c r="H200" i="9"/>
  <c r="E200" i="9"/>
  <c r="D200" i="9"/>
  <c r="B200" i="9"/>
  <c r="H199" i="9"/>
  <c r="E199" i="9"/>
  <c r="D199" i="9"/>
  <c r="B199" i="9"/>
  <c r="I198" i="9"/>
  <c r="H198" i="9"/>
  <c r="E198" i="9"/>
  <c r="D198" i="9"/>
  <c r="B198" i="9"/>
  <c r="H197" i="9"/>
  <c r="E197" i="9"/>
  <c r="D197" i="9"/>
  <c r="B197" i="9"/>
  <c r="H196" i="9"/>
  <c r="E196" i="9"/>
  <c r="D196" i="9"/>
  <c r="B196" i="9"/>
  <c r="H195" i="9"/>
  <c r="E195" i="9"/>
  <c r="D195" i="9"/>
  <c r="B195" i="9"/>
  <c r="H194" i="9"/>
  <c r="E194" i="9"/>
  <c r="D194" i="9"/>
  <c r="B194" i="9"/>
  <c r="H193" i="9"/>
  <c r="E193" i="9"/>
  <c r="D193" i="9"/>
  <c r="B193" i="9"/>
  <c r="H192" i="9"/>
  <c r="E192" i="9"/>
  <c r="D192" i="9"/>
  <c r="B192" i="9"/>
  <c r="H191" i="9"/>
  <c r="E191" i="9"/>
  <c r="D191" i="9"/>
  <c r="B191" i="9"/>
  <c r="H190" i="9"/>
  <c r="E190" i="9"/>
  <c r="D190" i="9"/>
  <c r="B190" i="9"/>
  <c r="H189" i="9"/>
  <c r="E189" i="9"/>
  <c r="D189" i="9"/>
  <c r="B189" i="9"/>
  <c r="H188" i="9"/>
  <c r="E188" i="9"/>
  <c r="D188" i="9"/>
  <c r="B188" i="9"/>
  <c r="H187" i="9"/>
  <c r="E187" i="9"/>
  <c r="D187" i="9"/>
  <c r="B187" i="9"/>
  <c r="H186" i="9"/>
  <c r="E186" i="9"/>
  <c r="D186" i="9"/>
  <c r="B186" i="9"/>
  <c r="H185" i="9"/>
  <c r="E185" i="9"/>
  <c r="D185" i="9"/>
  <c r="B185" i="9"/>
  <c r="H184" i="9"/>
  <c r="E184" i="9"/>
  <c r="D184" i="9"/>
  <c r="B184" i="9"/>
  <c r="H183" i="9"/>
  <c r="E183" i="9"/>
  <c r="D183" i="9"/>
  <c r="B183" i="9"/>
  <c r="H182" i="9"/>
  <c r="E182" i="9"/>
  <c r="D182" i="9"/>
  <c r="B182" i="9"/>
  <c r="H181" i="9"/>
  <c r="E181" i="9"/>
  <c r="D181" i="9"/>
  <c r="B181" i="9"/>
  <c r="J180" i="9"/>
  <c r="H180" i="9"/>
  <c r="E180" i="9"/>
  <c r="D180" i="9"/>
  <c r="B180" i="9"/>
  <c r="H179" i="9"/>
  <c r="E179" i="9"/>
  <c r="D179" i="9"/>
  <c r="B179" i="9"/>
  <c r="H178" i="9"/>
  <c r="E178" i="9"/>
  <c r="D178" i="9"/>
  <c r="B178" i="9"/>
  <c r="H177" i="9"/>
  <c r="E177" i="9"/>
  <c r="D177" i="9"/>
  <c r="B177" i="9"/>
  <c r="H176" i="9"/>
  <c r="E176" i="9"/>
  <c r="D176" i="9"/>
  <c r="B176" i="9"/>
  <c r="H175" i="9"/>
  <c r="E175" i="9"/>
  <c r="D175" i="9"/>
  <c r="B175" i="9"/>
  <c r="H174" i="9"/>
  <c r="E174" i="9"/>
  <c r="D174" i="9"/>
  <c r="B174" i="9"/>
  <c r="H173" i="9"/>
  <c r="E173" i="9"/>
  <c r="D173" i="9"/>
  <c r="B173" i="9"/>
  <c r="H172" i="9"/>
  <c r="E172" i="9"/>
  <c r="D172" i="9"/>
  <c r="B172" i="9"/>
  <c r="H171" i="9"/>
  <c r="E171" i="9"/>
  <c r="D171" i="9"/>
  <c r="B171" i="9"/>
  <c r="H170" i="9"/>
  <c r="E170" i="9"/>
  <c r="D170" i="9"/>
  <c r="B170" i="9"/>
  <c r="H169" i="9"/>
  <c r="E169" i="9"/>
  <c r="D169" i="9"/>
  <c r="B169" i="9"/>
  <c r="H168" i="9"/>
  <c r="E168" i="9"/>
  <c r="D168" i="9"/>
  <c r="B168" i="9"/>
  <c r="H167" i="9"/>
  <c r="E167" i="9"/>
  <c r="D167" i="9"/>
  <c r="B167" i="9"/>
  <c r="H166" i="9"/>
  <c r="E166" i="9"/>
  <c r="D166" i="9"/>
  <c r="B166" i="9"/>
  <c r="H165" i="9"/>
  <c r="E165" i="9"/>
  <c r="D165" i="9"/>
  <c r="B165" i="9"/>
  <c r="H164" i="9"/>
  <c r="E164" i="9"/>
  <c r="D164" i="9"/>
  <c r="B164" i="9"/>
  <c r="H163" i="9"/>
  <c r="E163" i="9"/>
  <c r="D163" i="9"/>
  <c r="B163" i="9"/>
  <c r="H162" i="9"/>
  <c r="E162" i="9"/>
  <c r="D162" i="9"/>
  <c r="B162" i="9"/>
  <c r="H161" i="9"/>
  <c r="E161" i="9"/>
  <c r="D161" i="9"/>
  <c r="B161" i="9"/>
  <c r="H160" i="9"/>
  <c r="E160" i="9"/>
  <c r="D160" i="9"/>
  <c r="B160" i="9"/>
  <c r="H159" i="9"/>
  <c r="E159" i="9"/>
  <c r="D159" i="9"/>
  <c r="B159" i="9"/>
  <c r="H158" i="9"/>
  <c r="E158" i="9"/>
  <c r="D158" i="9"/>
  <c r="B158" i="9"/>
  <c r="H157" i="9"/>
  <c r="E157" i="9"/>
  <c r="D157" i="9"/>
  <c r="B157" i="9"/>
  <c r="H156" i="9"/>
  <c r="E156" i="9"/>
  <c r="D156" i="9"/>
  <c r="B156" i="9"/>
  <c r="H155" i="9"/>
  <c r="E155" i="9"/>
  <c r="D155" i="9"/>
  <c r="B155" i="9"/>
  <c r="H154" i="9"/>
  <c r="E154" i="9"/>
  <c r="D154" i="9"/>
  <c r="B154" i="9"/>
  <c r="H153" i="9"/>
  <c r="E153" i="9"/>
  <c r="D153" i="9"/>
  <c r="B153" i="9"/>
  <c r="H152" i="9"/>
  <c r="E152" i="9"/>
  <c r="D152" i="9"/>
  <c r="B152" i="9"/>
  <c r="H151" i="9"/>
  <c r="E151" i="9"/>
  <c r="D151" i="9"/>
  <c r="B151" i="9"/>
  <c r="H150" i="9"/>
  <c r="E150" i="9"/>
  <c r="D150" i="9"/>
  <c r="B150" i="9"/>
  <c r="H149" i="9"/>
  <c r="E149" i="9"/>
  <c r="D149" i="9"/>
  <c r="B149" i="9"/>
  <c r="H148" i="9"/>
  <c r="E148" i="9"/>
  <c r="D148" i="9"/>
  <c r="B148" i="9"/>
  <c r="H147" i="9"/>
  <c r="E147" i="9"/>
  <c r="D147" i="9"/>
  <c r="B147" i="9"/>
  <c r="H146" i="9"/>
  <c r="E146" i="9"/>
  <c r="D146" i="9"/>
  <c r="B146" i="9"/>
  <c r="H145" i="9"/>
  <c r="E145" i="9"/>
  <c r="D145" i="9"/>
  <c r="B145" i="9"/>
  <c r="H144" i="9"/>
  <c r="E144" i="9"/>
  <c r="D144" i="9"/>
  <c r="B144" i="9"/>
  <c r="H143" i="9"/>
  <c r="E143" i="9"/>
  <c r="D143" i="9"/>
  <c r="B143" i="9"/>
  <c r="H142" i="9"/>
  <c r="E142" i="9"/>
  <c r="D142" i="9"/>
  <c r="B142" i="9"/>
  <c r="H141" i="9"/>
  <c r="E141" i="9"/>
  <c r="D141" i="9"/>
  <c r="B141" i="9"/>
  <c r="H140" i="9"/>
  <c r="E140" i="9"/>
  <c r="D140" i="9"/>
  <c r="B140" i="9"/>
  <c r="H139" i="9"/>
  <c r="E139" i="9"/>
  <c r="D139" i="9"/>
  <c r="B139" i="9"/>
  <c r="H138" i="9"/>
  <c r="E138" i="9"/>
  <c r="D138" i="9"/>
  <c r="B138" i="9"/>
  <c r="H137" i="9"/>
  <c r="E137" i="9"/>
  <c r="D137" i="9"/>
  <c r="B137" i="9"/>
  <c r="H136" i="9"/>
  <c r="E136" i="9"/>
  <c r="D136" i="9"/>
  <c r="B136" i="9"/>
  <c r="H135" i="9"/>
  <c r="E135" i="9"/>
  <c r="D135" i="9"/>
  <c r="B135" i="9"/>
  <c r="H134" i="9"/>
  <c r="E134" i="9"/>
  <c r="D134" i="9"/>
  <c r="B134" i="9"/>
  <c r="H133" i="9"/>
  <c r="E133" i="9"/>
  <c r="D133" i="9"/>
  <c r="B133" i="9"/>
  <c r="H132" i="9"/>
  <c r="E132" i="9"/>
  <c r="D132" i="9"/>
  <c r="B132" i="9"/>
  <c r="H131" i="9"/>
  <c r="E131" i="9"/>
  <c r="D131" i="9"/>
  <c r="B131" i="9"/>
  <c r="H130" i="9"/>
  <c r="E130" i="9"/>
  <c r="D130" i="9"/>
  <c r="B130" i="9"/>
  <c r="H129" i="9"/>
  <c r="E129" i="9"/>
  <c r="D129" i="9"/>
  <c r="B129" i="9"/>
  <c r="H128" i="9"/>
  <c r="E128" i="9"/>
  <c r="D128" i="9"/>
  <c r="B128" i="9"/>
  <c r="H127" i="9"/>
  <c r="E127" i="9"/>
  <c r="D127" i="9"/>
  <c r="B127" i="9"/>
  <c r="H126" i="9"/>
  <c r="E126" i="9"/>
  <c r="D126" i="9"/>
  <c r="B126" i="9"/>
  <c r="H125" i="9"/>
  <c r="E125" i="9"/>
  <c r="D125" i="9"/>
  <c r="B125" i="9"/>
  <c r="H124" i="9"/>
  <c r="E124" i="9"/>
  <c r="D124" i="9"/>
  <c r="B124" i="9"/>
  <c r="H123" i="9"/>
  <c r="E123" i="9"/>
  <c r="D123" i="9"/>
  <c r="B123" i="9"/>
  <c r="H122" i="9"/>
  <c r="E122" i="9"/>
  <c r="D122" i="9"/>
  <c r="B122" i="9"/>
  <c r="H121" i="9"/>
  <c r="F121" i="9"/>
  <c r="E121" i="9"/>
  <c r="D121" i="9"/>
  <c r="B121" i="9"/>
  <c r="H120" i="9"/>
  <c r="E120" i="9"/>
  <c r="D120" i="9"/>
  <c r="B120" i="9"/>
  <c r="H119" i="9"/>
  <c r="E119" i="9"/>
  <c r="D119" i="9"/>
  <c r="B119" i="9"/>
  <c r="H118" i="9"/>
  <c r="E118" i="9"/>
  <c r="D118" i="9"/>
  <c r="B118" i="9"/>
  <c r="H117" i="9"/>
  <c r="E117" i="9"/>
  <c r="D117" i="9"/>
  <c r="B117" i="9"/>
  <c r="H116" i="9"/>
  <c r="E116" i="9"/>
  <c r="D116" i="9"/>
  <c r="B116" i="9"/>
  <c r="H115" i="9"/>
  <c r="E115" i="9"/>
  <c r="D115" i="9"/>
  <c r="B115" i="9"/>
  <c r="H114" i="9"/>
  <c r="E114" i="9"/>
  <c r="D114" i="9"/>
  <c r="B114" i="9"/>
  <c r="H113" i="9"/>
  <c r="E113" i="9"/>
  <c r="D113" i="9"/>
  <c r="B113" i="9"/>
  <c r="H112" i="9"/>
  <c r="E112" i="9"/>
  <c r="D112" i="9"/>
  <c r="B112" i="9"/>
  <c r="H111" i="9"/>
  <c r="E111" i="9"/>
  <c r="D111" i="9"/>
  <c r="B111" i="9"/>
  <c r="H110" i="9"/>
  <c r="E110" i="9"/>
  <c r="D110" i="9"/>
  <c r="B110" i="9"/>
  <c r="H109" i="9"/>
  <c r="E109" i="9"/>
  <c r="D109" i="9"/>
  <c r="B109" i="9"/>
  <c r="H108" i="9"/>
  <c r="E108" i="9"/>
  <c r="D108" i="9"/>
  <c r="B108" i="9"/>
  <c r="H107" i="9"/>
  <c r="E107" i="9"/>
  <c r="D107" i="9"/>
  <c r="B107" i="9"/>
  <c r="H106" i="9"/>
  <c r="E106" i="9"/>
  <c r="D106" i="9"/>
  <c r="B106" i="9"/>
  <c r="H105" i="9"/>
  <c r="E105" i="9"/>
  <c r="D105" i="9"/>
  <c r="B105" i="9"/>
  <c r="H104" i="9"/>
  <c r="E104" i="9"/>
  <c r="D104" i="9"/>
  <c r="B104" i="9"/>
  <c r="H103" i="9"/>
  <c r="E103" i="9"/>
  <c r="D103" i="9"/>
  <c r="B103" i="9"/>
  <c r="H102" i="9"/>
  <c r="E102" i="9"/>
  <c r="D102" i="9"/>
  <c r="B102" i="9"/>
  <c r="H101" i="9"/>
  <c r="E101" i="9"/>
  <c r="D101" i="9"/>
  <c r="B101" i="9"/>
  <c r="H100" i="9"/>
  <c r="E100" i="9"/>
  <c r="D100" i="9"/>
  <c r="B100" i="9"/>
  <c r="H99" i="9"/>
  <c r="E99" i="9"/>
  <c r="D99" i="9"/>
  <c r="B99" i="9"/>
  <c r="H98" i="9"/>
  <c r="E98" i="9"/>
  <c r="D98" i="9"/>
  <c r="B98" i="9"/>
  <c r="H97" i="9"/>
  <c r="E97" i="9"/>
  <c r="D97" i="9"/>
  <c r="B97" i="9"/>
  <c r="H96" i="9"/>
  <c r="E96" i="9"/>
  <c r="D96" i="9"/>
  <c r="B96" i="9"/>
  <c r="H95" i="9"/>
  <c r="E95" i="9"/>
  <c r="D95" i="9"/>
  <c r="B95" i="9"/>
  <c r="H94" i="9"/>
  <c r="E94" i="9"/>
  <c r="D94" i="9"/>
  <c r="B94" i="9"/>
  <c r="H93" i="9"/>
  <c r="E93" i="9"/>
  <c r="D93" i="9"/>
  <c r="B93" i="9"/>
  <c r="H92" i="9"/>
  <c r="E92" i="9"/>
  <c r="D92" i="9"/>
  <c r="B92" i="9"/>
  <c r="H91" i="9"/>
  <c r="E91" i="9"/>
  <c r="D91" i="9"/>
  <c r="B91" i="9"/>
  <c r="H90" i="9"/>
  <c r="E90" i="9"/>
  <c r="D90" i="9"/>
  <c r="B90" i="9"/>
  <c r="H89" i="9"/>
  <c r="E89" i="9"/>
  <c r="D89" i="9"/>
  <c r="B89" i="9"/>
  <c r="H88" i="9"/>
  <c r="E88" i="9"/>
  <c r="D88" i="9"/>
  <c r="B88" i="9"/>
  <c r="H87" i="9"/>
  <c r="E87" i="9"/>
  <c r="D87" i="9"/>
  <c r="B87" i="9"/>
  <c r="H86" i="9"/>
  <c r="E86" i="9"/>
  <c r="D86" i="9"/>
  <c r="B86" i="9"/>
  <c r="H85" i="9"/>
  <c r="E85" i="9"/>
  <c r="D85" i="9"/>
  <c r="B85" i="9"/>
  <c r="H84" i="9"/>
  <c r="E84" i="9"/>
  <c r="D84" i="9"/>
  <c r="B84" i="9"/>
  <c r="H83" i="9"/>
  <c r="E83" i="9"/>
  <c r="D83" i="9"/>
  <c r="B83" i="9"/>
  <c r="H82" i="9"/>
  <c r="E82" i="9"/>
  <c r="D82" i="9"/>
  <c r="B82" i="9"/>
  <c r="H81" i="9"/>
  <c r="E81" i="9"/>
  <c r="D81" i="9"/>
  <c r="B81" i="9"/>
  <c r="H80" i="9"/>
  <c r="E80" i="9"/>
  <c r="D80" i="9"/>
  <c r="B80" i="9"/>
  <c r="H79" i="9"/>
  <c r="E79" i="9"/>
  <c r="D79" i="9"/>
  <c r="B79" i="9"/>
  <c r="H78" i="9"/>
  <c r="E78" i="9"/>
  <c r="D78" i="9"/>
  <c r="B78" i="9"/>
  <c r="H77" i="9"/>
  <c r="E77" i="9"/>
  <c r="D77" i="9"/>
  <c r="B77" i="9"/>
  <c r="H76" i="9"/>
  <c r="E76" i="9"/>
  <c r="D76" i="9"/>
  <c r="B76" i="9"/>
  <c r="H75" i="9"/>
  <c r="E75" i="9"/>
  <c r="D75" i="9"/>
  <c r="B75" i="9"/>
  <c r="H74" i="9"/>
  <c r="E74" i="9"/>
  <c r="D74" i="9"/>
  <c r="C74" i="9"/>
  <c r="B74" i="9"/>
  <c r="H73" i="9"/>
  <c r="E73" i="9"/>
  <c r="D73" i="9"/>
  <c r="B73" i="9"/>
  <c r="H72" i="9"/>
  <c r="E72" i="9"/>
  <c r="D72" i="9"/>
  <c r="B72" i="9"/>
  <c r="H71" i="9"/>
  <c r="E71" i="9"/>
  <c r="D71" i="9"/>
  <c r="B71" i="9"/>
  <c r="H70" i="9"/>
  <c r="E70" i="9"/>
  <c r="D70" i="9"/>
  <c r="B70" i="9"/>
  <c r="H69" i="9"/>
  <c r="E69" i="9"/>
  <c r="D69" i="9"/>
  <c r="B69" i="9"/>
  <c r="H68" i="9"/>
  <c r="E68" i="9"/>
  <c r="D68" i="9"/>
  <c r="B68" i="9"/>
  <c r="H67" i="9"/>
  <c r="E67" i="9"/>
  <c r="D67" i="9"/>
  <c r="B67" i="9"/>
  <c r="H66" i="9"/>
  <c r="E66" i="9"/>
  <c r="D66" i="9"/>
  <c r="B66" i="9"/>
  <c r="H65" i="9"/>
  <c r="E65" i="9"/>
  <c r="D65" i="9"/>
  <c r="B65" i="9"/>
  <c r="H64" i="9"/>
  <c r="E64" i="9"/>
  <c r="D64" i="9"/>
  <c r="B64" i="9"/>
  <c r="H63" i="9"/>
  <c r="E63" i="9"/>
  <c r="D63" i="9"/>
  <c r="B63" i="9"/>
  <c r="H62" i="9"/>
  <c r="E62" i="9"/>
  <c r="D62" i="9"/>
  <c r="B62" i="9"/>
  <c r="H61" i="9"/>
  <c r="E61" i="9"/>
  <c r="D61" i="9"/>
  <c r="B61" i="9"/>
  <c r="H60" i="9"/>
  <c r="E60" i="9"/>
  <c r="D60" i="9"/>
  <c r="B60" i="9"/>
  <c r="H59" i="9"/>
  <c r="E59" i="9"/>
  <c r="D59" i="9"/>
  <c r="B59" i="9"/>
  <c r="H58" i="9"/>
  <c r="E58" i="9"/>
  <c r="D58" i="9"/>
  <c r="B58" i="9"/>
  <c r="H57" i="9"/>
  <c r="E57" i="9"/>
  <c r="D57" i="9"/>
  <c r="B57" i="9"/>
  <c r="H56" i="9"/>
  <c r="E56" i="9"/>
  <c r="D56" i="9"/>
  <c r="B56" i="9"/>
  <c r="H55" i="9"/>
  <c r="E55" i="9"/>
  <c r="D55" i="9"/>
  <c r="B55" i="9"/>
  <c r="H54" i="9"/>
  <c r="E54" i="9"/>
  <c r="D54" i="9"/>
  <c r="B54" i="9"/>
  <c r="H53" i="9"/>
  <c r="E53" i="9"/>
  <c r="D53" i="9"/>
  <c r="B53" i="9"/>
  <c r="H52" i="9"/>
  <c r="E52" i="9"/>
  <c r="D52" i="9"/>
  <c r="B52" i="9"/>
  <c r="H51" i="9"/>
  <c r="E51" i="9"/>
  <c r="D51" i="9"/>
  <c r="B51" i="9"/>
  <c r="H50" i="9"/>
  <c r="E50" i="9"/>
  <c r="D50" i="9"/>
  <c r="B50" i="9"/>
  <c r="H49" i="9"/>
  <c r="E49" i="9"/>
  <c r="D49" i="9"/>
  <c r="B49" i="9"/>
  <c r="H48" i="9"/>
  <c r="E48" i="9"/>
  <c r="D48" i="9"/>
  <c r="B48" i="9"/>
  <c r="H47" i="9"/>
  <c r="E47" i="9"/>
  <c r="D47" i="9"/>
  <c r="B47" i="9"/>
  <c r="H46" i="9"/>
  <c r="E46" i="9"/>
  <c r="D46" i="9"/>
  <c r="B46" i="9"/>
  <c r="H45" i="9"/>
  <c r="E45" i="9"/>
  <c r="D45" i="9"/>
  <c r="B45" i="9"/>
  <c r="H44" i="9"/>
  <c r="E44" i="9"/>
  <c r="D44" i="9"/>
  <c r="B44" i="9"/>
  <c r="H43" i="9"/>
  <c r="E43" i="9"/>
  <c r="D43" i="9"/>
  <c r="B43" i="9"/>
  <c r="H42" i="9"/>
  <c r="E42" i="9"/>
  <c r="D42" i="9"/>
  <c r="B42" i="9"/>
  <c r="H41" i="9"/>
  <c r="E41" i="9"/>
  <c r="D41" i="9"/>
  <c r="B41" i="9"/>
  <c r="H40" i="9"/>
  <c r="E40" i="9"/>
  <c r="D40" i="9"/>
  <c r="B40" i="9"/>
  <c r="H39" i="9"/>
  <c r="E39" i="9"/>
  <c r="D39" i="9"/>
  <c r="B39" i="9"/>
  <c r="H38" i="9"/>
  <c r="E38" i="9"/>
  <c r="D38" i="9"/>
  <c r="B38" i="9"/>
  <c r="H37" i="9"/>
  <c r="E37" i="9"/>
  <c r="D37" i="9"/>
  <c r="B37" i="9"/>
  <c r="H36" i="9"/>
  <c r="E36" i="9"/>
  <c r="D36" i="9"/>
  <c r="B36" i="9"/>
  <c r="H35" i="9"/>
  <c r="E35" i="9"/>
  <c r="D35" i="9"/>
  <c r="B35" i="9"/>
  <c r="H34" i="9"/>
  <c r="E34" i="9"/>
  <c r="D34" i="9"/>
  <c r="B34" i="9"/>
  <c r="H33" i="9"/>
  <c r="E33" i="9"/>
  <c r="D33" i="9"/>
  <c r="B33" i="9"/>
  <c r="H32" i="9"/>
  <c r="E32" i="9"/>
  <c r="D32" i="9"/>
  <c r="B32" i="9"/>
  <c r="H31" i="9"/>
  <c r="E31" i="9"/>
  <c r="D31" i="9"/>
  <c r="B31" i="9"/>
  <c r="H30" i="9"/>
  <c r="E30" i="9"/>
  <c r="D30" i="9"/>
  <c r="B30" i="9"/>
  <c r="H29" i="9"/>
  <c r="E29" i="9"/>
  <c r="D29" i="9"/>
  <c r="B29" i="9"/>
  <c r="H28" i="9"/>
  <c r="E28" i="9"/>
  <c r="D28" i="9"/>
  <c r="B28" i="9"/>
  <c r="H27" i="9"/>
  <c r="E27" i="9"/>
  <c r="D27" i="9"/>
  <c r="B27" i="9"/>
  <c r="J26" i="9"/>
  <c r="H26" i="9"/>
  <c r="E26" i="9"/>
  <c r="D26" i="9"/>
  <c r="B26" i="9"/>
  <c r="H25" i="9"/>
  <c r="E25" i="9"/>
  <c r="D25" i="9"/>
  <c r="B25" i="9"/>
  <c r="H24" i="9"/>
  <c r="E24" i="9"/>
  <c r="D24" i="9"/>
  <c r="B24" i="9"/>
  <c r="H23" i="9"/>
  <c r="E23" i="9"/>
  <c r="D23" i="9"/>
  <c r="B23" i="9"/>
  <c r="H22" i="9"/>
  <c r="E22" i="9"/>
  <c r="D22" i="9"/>
  <c r="B22" i="9"/>
  <c r="H21" i="9"/>
  <c r="E21" i="9"/>
  <c r="D21" i="9"/>
  <c r="B21" i="9"/>
  <c r="H20" i="9"/>
  <c r="E20" i="9"/>
  <c r="D20" i="9"/>
  <c r="B20" i="9"/>
  <c r="H19" i="9"/>
  <c r="E19" i="9"/>
  <c r="D19" i="9"/>
  <c r="B19" i="9"/>
  <c r="H18" i="9"/>
  <c r="E18" i="9"/>
  <c r="D18" i="9"/>
  <c r="B18" i="9"/>
  <c r="H17" i="9"/>
  <c r="E17" i="9"/>
  <c r="D17" i="9"/>
  <c r="B17" i="9"/>
  <c r="H16" i="9"/>
  <c r="E16" i="9"/>
  <c r="D16" i="9"/>
  <c r="B16" i="9"/>
  <c r="H15" i="9"/>
  <c r="E15" i="9"/>
  <c r="D15" i="9"/>
  <c r="B15" i="9"/>
  <c r="H14" i="9"/>
  <c r="E14" i="9"/>
  <c r="D14" i="9"/>
  <c r="B14" i="9"/>
  <c r="H13" i="9"/>
  <c r="E13" i="9"/>
  <c r="D13" i="9"/>
  <c r="B13" i="9"/>
  <c r="H12" i="9"/>
  <c r="E12" i="9"/>
  <c r="D12" i="9"/>
  <c r="B12" i="9"/>
  <c r="H11" i="9"/>
  <c r="E11" i="9"/>
  <c r="D11" i="9"/>
  <c r="B11" i="9"/>
  <c r="H10" i="9"/>
  <c r="E10" i="9"/>
  <c r="D10" i="9"/>
  <c r="B10" i="9"/>
  <c r="H9" i="9"/>
  <c r="E9" i="9"/>
  <c r="D9" i="9"/>
  <c r="B9" i="9"/>
  <c r="H8" i="9"/>
  <c r="E8" i="9"/>
  <c r="D8" i="9"/>
  <c r="B8" i="9"/>
  <c r="H7" i="9"/>
  <c r="E7" i="9"/>
  <c r="D7" i="9"/>
  <c r="B7" i="9"/>
  <c r="H6" i="9"/>
  <c r="E6" i="9"/>
  <c r="D6" i="9"/>
  <c r="B6" i="9"/>
  <c r="H5" i="9"/>
  <c r="E5" i="9"/>
  <c r="D5" i="9"/>
  <c r="B5" i="9"/>
  <c r="H4" i="9"/>
  <c r="E4" i="9"/>
  <c r="D4" i="9"/>
  <c r="B4" i="9"/>
  <c r="H3" i="9"/>
  <c r="E3" i="9"/>
  <c r="D3" i="9"/>
  <c r="B3" i="9"/>
  <c r="H2" i="9"/>
  <c r="E2" i="9"/>
  <c r="D2" i="9"/>
  <c r="B2" i="9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A22" i="3"/>
  <c r="A21" i="3"/>
  <c r="A20" i="3"/>
  <c r="A19" i="3"/>
  <c r="A18" i="3"/>
  <c r="A17" i="3"/>
  <c r="A16" i="3"/>
  <c r="A15" i="3"/>
  <c r="A14" i="3"/>
  <c r="A13" i="3"/>
  <c r="A12" i="3"/>
  <c r="A11" i="3"/>
  <c r="K10" i="3"/>
  <c r="J10" i="3"/>
  <c r="I10" i="3"/>
  <c r="H10" i="3"/>
  <c r="G10" i="3"/>
  <c r="F10" i="3"/>
  <c r="B7" i="3"/>
  <c r="B6" i="3"/>
  <c r="B5" i="3"/>
  <c r="B4" i="3"/>
  <c r="E4" i="2"/>
  <c r="F601" i="9" l="1"/>
  <c r="F600" i="9"/>
  <c r="F599" i="9"/>
  <c r="F598" i="9"/>
  <c r="F597" i="9"/>
  <c r="F596" i="9"/>
  <c r="F595" i="9"/>
  <c r="F594" i="9"/>
  <c r="F593" i="9"/>
  <c r="F592" i="9"/>
  <c r="F591" i="9"/>
  <c r="F590" i="9"/>
  <c r="F589" i="9"/>
  <c r="F588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70" i="9"/>
  <c r="F569" i="9"/>
  <c r="F568" i="9"/>
  <c r="F567" i="9"/>
  <c r="F566" i="9"/>
  <c r="F565" i="9"/>
  <c r="F564" i="9"/>
  <c r="F563" i="9"/>
  <c r="F562" i="9"/>
  <c r="F561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2" i="9"/>
  <c r="F531" i="9"/>
  <c r="F530" i="9"/>
  <c r="F529" i="9"/>
  <c r="F528" i="9"/>
  <c r="F527" i="9"/>
  <c r="F525" i="9"/>
  <c r="F524" i="9"/>
  <c r="F523" i="9"/>
  <c r="F522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60" i="9"/>
  <c r="F459" i="9"/>
  <c r="F458" i="9"/>
  <c r="F457" i="9"/>
  <c r="F456" i="9"/>
  <c r="F455" i="9"/>
  <c r="F454" i="9"/>
  <c r="F453" i="9"/>
  <c r="F452" i="9"/>
  <c r="F451" i="9"/>
  <c r="F406" i="9"/>
  <c r="F401" i="9"/>
  <c r="F399" i="9"/>
  <c r="F397" i="9"/>
  <c r="F396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0" i="9"/>
  <c r="F184" i="9"/>
  <c r="C184" i="9"/>
  <c r="J183" i="9"/>
  <c r="F183" i="9"/>
  <c r="C182" i="9"/>
  <c r="I181" i="9"/>
  <c r="F181" i="9"/>
  <c r="F180" i="9"/>
  <c r="C180" i="9"/>
  <c r="J178" i="9"/>
  <c r="I178" i="9"/>
  <c r="F178" i="9"/>
  <c r="I177" i="9"/>
  <c r="F177" i="9"/>
  <c r="C177" i="9"/>
  <c r="J176" i="9"/>
  <c r="I176" i="9"/>
  <c r="F176" i="9"/>
  <c r="C176" i="9"/>
  <c r="J175" i="9"/>
  <c r="I175" i="9"/>
  <c r="F175" i="9"/>
  <c r="C175" i="9"/>
  <c r="I174" i="9"/>
  <c r="F174" i="9"/>
  <c r="C174" i="9"/>
  <c r="J172" i="9"/>
  <c r="J171" i="9"/>
  <c r="I171" i="9"/>
  <c r="F171" i="9"/>
  <c r="C171" i="9"/>
  <c r="F170" i="9"/>
  <c r="C170" i="9"/>
  <c r="J169" i="9"/>
  <c r="I169" i="9"/>
  <c r="F169" i="9"/>
  <c r="C169" i="9"/>
  <c r="J5" i="9"/>
  <c r="F450" i="9"/>
  <c r="F449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5" i="9"/>
  <c r="F434" i="9"/>
  <c r="F433" i="9"/>
  <c r="F432" i="9"/>
  <c r="F431" i="9"/>
  <c r="F430" i="9"/>
  <c r="F429" i="9"/>
  <c r="F428" i="9"/>
  <c r="F427" i="9"/>
  <c r="F426" i="9"/>
  <c r="F425" i="9"/>
  <c r="F424" i="9"/>
  <c r="F423" i="9"/>
  <c r="F422" i="9"/>
  <c r="F421" i="9"/>
  <c r="F420" i="9"/>
  <c r="F419" i="9"/>
  <c r="F418" i="9"/>
  <c r="F417" i="9"/>
  <c r="F416" i="9"/>
  <c r="F415" i="9"/>
  <c r="F414" i="9"/>
  <c r="F413" i="9"/>
  <c r="F412" i="9"/>
  <c r="F411" i="9"/>
  <c r="F410" i="9"/>
  <c r="F409" i="9"/>
  <c r="F408" i="9"/>
  <c r="F407" i="9"/>
  <c r="F405" i="9"/>
  <c r="F404" i="9"/>
  <c r="F403" i="9"/>
  <c r="F402" i="9"/>
  <c r="F400" i="9"/>
  <c r="F398" i="9"/>
  <c r="F395" i="9"/>
  <c r="F394" i="9"/>
  <c r="F381" i="9"/>
  <c r="F379" i="9"/>
  <c r="F378" i="9"/>
  <c r="F377" i="9"/>
  <c r="F376" i="9"/>
  <c r="F375" i="9"/>
  <c r="C183" i="9"/>
  <c r="J182" i="9"/>
  <c r="F182" i="9"/>
  <c r="I180" i="9"/>
  <c r="J179" i="9"/>
  <c r="I179" i="9"/>
  <c r="F179" i="9"/>
  <c r="C179" i="9"/>
  <c r="C178" i="9"/>
  <c r="J177" i="9"/>
  <c r="J174" i="9"/>
  <c r="J173" i="9"/>
  <c r="I173" i="9"/>
  <c r="F173" i="9"/>
  <c r="C173" i="9"/>
  <c r="I172" i="9"/>
  <c r="F172" i="9"/>
  <c r="C172" i="9"/>
  <c r="J170" i="9"/>
  <c r="I170" i="9"/>
  <c r="J168" i="9"/>
  <c r="I168" i="9"/>
  <c r="F6" i="9"/>
  <c r="C6" i="9"/>
  <c r="I5" i="9"/>
  <c r="F5" i="9"/>
  <c r="C5" i="9"/>
  <c r="J4" i="9"/>
  <c r="I4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D18" i="3"/>
  <c r="B18" i="3"/>
  <c r="B17" i="3"/>
  <c r="C12" i="3"/>
  <c r="D11" i="3"/>
  <c r="B11" i="3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05" i="9"/>
  <c r="F204" i="9"/>
  <c r="J201" i="9"/>
  <c r="F201" i="9"/>
  <c r="C201" i="9"/>
  <c r="J200" i="9"/>
  <c r="F200" i="9"/>
  <c r="J199" i="9"/>
  <c r="F199" i="9"/>
  <c r="J198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3" i="9"/>
  <c r="F202" i="9"/>
  <c r="I201" i="9"/>
  <c r="I200" i="9"/>
  <c r="C200" i="9"/>
  <c r="I199" i="9"/>
  <c r="C199" i="9"/>
  <c r="F198" i="9"/>
  <c r="C198" i="9"/>
  <c r="J197" i="9"/>
  <c r="I197" i="9"/>
  <c r="F197" i="9"/>
  <c r="C197" i="9"/>
  <c r="J196" i="9"/>
  <c r="I196" i="9"/>
  <c r="F196" i="9"/>
  <c r="C196" i="9"/>
  <c r="J195" i="9"/>
  <c r="I195" i="9"/>
  <c r="F195" i="9"/>
  <c r="C195" i="9"/>
  <c r="J194" i="9"/>
  <c r="I194" i="9"/>
  <c r="F194" i="9"/>
  <c r="C194" i="9"/>
  <c r="J193" i="9"/>
  <c r="I193" i="9"/>
  <c r="F193" i="9"/>
  <c r="C193" i="9"/>
  <c r="J192" i="9"/>
  <c r="I192" i="9"/>
  <c r="F192" i="9"/>
  <c r="C192" i="9"/>
  <c r="J191" i="9"/>
  <c r="I191" i="9"/>
  <c r="F191" i="9"/>
  <c r="C191" i="9"/>
  <c r="J190" i="9"/>
  <c r="I190" i="9"/>
  <c r="F190" i="9"/>
  <c r="C190" i="9"/>
  <c r="J189" i="9"/>
  <c r="I189" i="9"/>
  <c r="F189" i="9"/>
  <c r="C189" i="9"/>
  <c r="J188" i="9"/>
  <c r="I188" i="9"/>
  <c r="F188" i="9"/>
  <c r="C188" i="9"/>
  <c r="J187" i="9"/>
  <c r="I187" i="9"/>
  <c r="F187" i="9"/>
  <c r="C187" i="9"/>
  <c r="J186" i="9"/>
  <c r="I186" i="9"/>
  <c r="F186" i="9"/>
  <c r="C186" i="9"/>
  <c r="J185" i="9"/>
  <c r="I185" i="9"/>
  <c r="F185" i="9"/>
  <c r="C185" i="9"/>
  <c r="J184" i="9"/>
  <c r="I184" i="9"/>
  <c r="I183" i="9"/>
  <c r="I182" i="9"/>
  <c r="J181" i="9"/>
  <c r="C181" i="9"/>
  <c r="C4" i="9"/>
  <c r="J3" i="9"/>
  <c r="I3" i="9"/>
  <c r="F3" i="9"/>
  <c r="C3" i="9"/>
  <c r="J2" i="9"/>
  <c r="I2" i="9"/>
  <c r="F168" i="9"/>
  <c r="C168" i="9"/>
  <c r="J167" i="9"/>
  <c r="I167" i="9"/>
  <c r="F167" i="9"/>
  <c r="C167" i="9"/>
  <c r="J166" i="9"/>
  <c r="I166" i="9"/>
  <c r="F166" i="9"/>
  <c r="C166" i="9"/>
  <c r="J165" i="9"/>
  <c r="I165" i="9"/>
  <c r="F165" i="9"/>
  <c r="C165" i="9"/>
  <c r="J164" i="9"/>
  <c r="I164" i="9"/>
  <c r="F164" i="9"/>
  <c r="C164" i="9"/>
  <c r="J163" i="9"/>
  <c r="I163" i="9"/>
  <c r="F163" i="9"/>
  <c r="C163" i="9"/>
  <c r="J162" i="9"/>
  <c r="I162" i="9"/>
  <c r="F162" i="9"/>
  <c r="C162" i="9"/>
  <c r="J161" i="9"/>
  <c r="I161" i="9"/>
  <c r="F161" i="9"/>
  <c r="C161" i="9"/>
  <c r="J160" i="9"/>
  <c r="I160" i="9"/>
  <c r="F160" i="9"/>
  <c r="C160" i="9"/>
  <c r="J159" i="9"/>
  <c r="I159" i="9"/>
  <c r="F159" i="9"/>
  <c r="C159" i="9"/>
  <c r="J158" i="9"/>
  <c r="I158" i="9"/>
  <c r="F158" i="9"/>
  <c r="C158" i="9"/>
  <c r="J157" i="9"/>
  <c r="I157" i="9"/>
  <c r="F157" i="9"/>
  <c r="C157" i="9"/>
  <c r="J156" i="9"/>
  <c r="I156" i="9"/>
  <c r="F156" i="9"/>
  <c r="C156" i="9"/>
  <c r="J155" i="9"/>
  <c r="I155" i="9"/>
  <c r="F155" i="9"/>
  <c r="C155" i="9"/>
  <c r="J154" i="9"/>
  <c r="I154" i="9"/>
  <c r="F154" i="9"/>
  <c r="C154" i="9"/>
  <c r="J153" i="9"/>
  <c r="I153" i="9"/>
  <c r="F153" i="9"/>
  <c r="C153" i="9"/>
  <c r="J152" i="9"/>
  <c r="I152" i="9"/>
  <c r="F152" i="9"/>
  <c r="C152" i="9"/>
  <c r="J151" i="9"/>
  <c r="I151" i="9"/>
  <c r="F151" i="9"/>
  <c r="C151" i="9"/>
  <c r="J150" i="9"/>
  <c r="I150" i="9"/>
  <c r="F150" i="9"/>
  <c r="C150" i="9"/>
  <c r="J149" i="9"/>
  <c r="I149" i="9"/>
  <c r="F149" i="9"/>
  <c r="C149" i="9"/>
  <c r="J148" i="9"/>
  <c r="I148" i="9"/>
  <c r="F148" i="9"/>
  <c r="C148" i="9"/>
  <c r="J147" i="9"/>
  <c r="I147" i="9"/>
  <c r="F147" i="9"/>
  <c r="C147" i="9"/>
  <c r="J146" i="9"/>
  <c r="I146" i="9"/>
  <c r="F146" i="9"/>
  <c r="C146" i="9"/>
  <c r="J145" i="9"/>
  <c r="I145" i="9"/>
  <c r="F145" i="9"/>
  <c r="C145" i="9"/>
  <c r="J144" i="9"/>
  <c r="I144" i="9"/>
  <c r="F144" i="9"/>
  <c r="C144" i="9"/>
  <c r="J143" i="9"/>
  <c r="I143" i="9"/>
  <c r="F143" i="9"/>
  <c r="C143" i="9"/>
  <c r="J142" i="9"/>
  <c r="I142" i="9"/>
  <c r="F142" i="9"/>
  <c r="C142" i="9"/>
  <c r="J141" i="9"/>
  <c r="I141" i="9"/>
  <c r="F141" i="9"/>
  <c r="C141" i="9"/>
  <c r="J140" i="9"/>
  <c r="I140" i="9"/>
  <c r="F140" i="9"/>
  <c r="C140" i="9"/>
  <c r="J139" i="9"/>
  <c r="I139" i="9"/>
  <c r="F139" i="9"/>
  <c r="C139" i="9"/>
  <c r="J138" i="9"/>
  <c r="I138" i="9"/>
  <c r="F138" i="9"/>
  <c r="C138" i="9"/>
  <c r="J137" i="9"/>
  <c r="I137" i="9"/>
  <c r="F137" i="9"/>
  <c r="C137" i="9"/>
  <c r="J136" i="9"/>
  <c r="I136" i="9"/>
  <c r="F136" i="9"/>
  <c r="C136" i="9"/>
  <c r="J135" i="9"/>
  <c r="I135" i="9"/>
  <c r="F135" i="9"/>
  <c r="C135" i="9"/>
  <c r="J134" i="9"/>
  <c r="I134" i="9"/>
  <c r="F134" i="9"/>
  <c r="C134" i="9"/>
  <c r="J133" i="9"/>
  <c r="I133" i="9"/>
  <c r="F133" i="9"/>
  <c r="C133" i="9"/>
  <c r="J132" i="9"/>
  <c r="I132" i="9"/>
  <c r="F132" i="9"/>
  <c r="C132" i="9"/>
  <c r="J131" i="9"/>
  <c r="I131" i="9"/>
  <c r="F131" i="9"/>
  <c r="C131" i="9"/>
  <c r="J130" i="9"/>
  <c r="I130" i="9"/>
  <c r="F130" i="9"/>
  <c r="C130" i="9"/>
  <c r="J129" i="9"/>
  <c r="I129" i="9"/>
  <c r="F129" i="9"/>
  <c r="C129" i="9"/>
  <c r="J128" i="9"/>
  <c r="I128" i="9"/>
  <c r="F128" i="9"/>
  <c r="C128" i="9"/>
  <c r="J127" i="9"/>
  <c r="I127" i="9"/>
  <c r="F127" i="9"/>
  <c r="C127" i="9"/>
  <c r="J126" i="9"/>
  <c r="I126" i="9"/>
  <c r="F126" i="9"/>
  <c r="C126" i="9"/>
  <c r="J125" i="9"/>
  <c r="I125" i="9"/>
  <c r="F125" i="9"/>
  <c r="C125" i="9"/>
  <c r="J124" i="9"/>
  <c r="I124" i="9"/>
  <c r="F124" i="9"/>
  <c r="C124" i="9"/>
  <c r="J123" i="9"/>
  <c r="I123" i="9"/>
  <c r="F123" i="9"/>
  <c r="C123" i="9"/>
  <c r="J122" i="9"/>
  <c r="I122" i="9"/>
  <c r="F122" i="9"/>
  <c r="C122" i="9"/>
  <c r="J121" i="9"/>
  <c r="I121" i="9"/>
  <c r="F2" i="9"/>
  <c r="C2" i="9"/>
  <c r="D22" i="3"/>
  <c r="C22" i="3"/>
  <c r="B22" i="3"/>
  <c r="C21" i="3"/>
  <c r="B21" i="3"/>
  <c r="D20" i="3"/>
  <c r="C20" i="3"/>
  <c r="B20" i="3"/>
  <c r="C18" i="3"/>
  <c r="C17" i="3"/>
  <c r="D16" i="3"/>
  <c r="B15" i="3"/>
  <c r="D14" i="3"/>
  <c r="B14" i="3"/>
  <c r="F12" i="3"/>
  <c r="D12" i="3"/>
  <c r="B12" i="3"/>
  <c r="J11" i="3"/>
  <c r="H11" i="3"/>
  <c r="F11" i="3"/>
  <c r="C11" i="3"/>
  <c r="C23" i="3" s="1"/>
  <c r="C121" i="9"/>
  <c r="J120" i="9"/>
  <c r="I120" i="9"/>
  <c r="F120" i="9"/>
  <c r="C120" i="9"/>
  <c r="J119" i="9"/>
  <c r="I119" i="9"/>
  <c r="F119" i="9"/>
  <c r="C119" i="9"/>
  <c r="J118" i="9"/>
  <c r="I118" i="9"/>
  <c r="F118" i="9"/>
  <c r="C118" i="9"/>
  <c r="J117" i="9"/>
  <c r="I117" i="9"/>
  <c r="F117" i="9"/>
  <c r="C117" i="9"/>
  <c r="J116" i="9"/>
  <c r="I116" i="9"/>
  <c r="F116" i="9"/>
  <c r="C116" i="9"/>
  <c r="J115" i="9"/>
  <c r="I115" i="9"/>
  <c r="F115" i="9"/>
  <c r="C115" i="9"/>
  <c r="J114" i="9"/>
  <c r="I114" i="9"/>
  <c r="F114" i="9"/>
  <c r="C114" i="9"/>
  <c r="J113" i="9"/>
  <c r="I113" i="9"/>
  <c r="F113" i="9"/>
  <c r="C113" i="9"/>
  <c r="J112" i="9"/>
  <c r="I112" i="9"/>
  <c r="F112" i="9"/>
  <c r="C112" i="9"/>
  <c r="J111" i="9"/>
  <c r="I111" i="9"/>
  <c r="F111" i="9"/>
  <c r="C111" i="9"/>
  <c r="J110" i="9"/>
  <c r="I110" i="9"/>
  <c r="F110" i="9"/>
  <c r="C110" i="9"/>
  <c r="J109" i="9"/>
  <c r="I109" i="9"/>
  <c r="F109" i="9"/>
  <c r="C109" i="9"/>
  <c r="J108" i="9"/>
  <c r="I108" i="9"/>
  <c r="F108" i="9"/>
  <c r="C108" i="9"/>
  <c r="J107" i="9"/>
  <c r="I107" i="9"/>
  <c r="F107" i="9"/>
  <c r="C107" i="9"/>
  <c r="J106" i="9"/>
  <c r="I106" i="9"/>
  <c r="F106" i="9"/>
  <c r="C106" i="9"/>
  <c r="J105" i="9"/>
  <c r="I105" i="9"/>
  <c r="F105" i="9"/>
  <c r="C105" i="9"/>
  <c r="J104" i="9"/>
  <c r="I104" i="9"/>
  <c r="F104" i="9"/>
  <c r="C104" i="9"/>
  <c r="J103" i="9"/>
  <c r="I103" i="9"/>
  <c r="F103" i="9"/>
  <c r="C103" i="9"/>
  <c r="J102" i="9"/>
  <c r="I102" i="9"/>
  <c r="F102" i="9"/>
  <c r="C102" i="9"/>
  <c r="J101" i="9"/>
  <c r="I101" i="9"/>
  <c r="F101" i="9"/>
  <c r="C101" i="9"/>
  <c r="J100" i="9"/>
  <c r="I100" i="9"/>
  <c r="F100" i="9"/>
  <c r="C100" i="9"/>
  <c r="J99" i="9"/>
  <c r="I99" i="9"/>
  <c r="F99" i="9"/>
  <c r="C99" i="9"/>
  <c r="J98" i="9"/>
  <c r="I98" i="9"/>
  <c r="F98" i="9"/>
  <c r="C98" i="9"/>
  <c r="J97" i="9"/>
  <c r="I97" i="9"/>
  <c r="F97" i="9"/>
  <c r="C97" i="9"/>
  <c r="J96" i="9"/>
  <c r="I96" i="9"/>
  <c r="F96" i="9"/>
  <c r="C96" i="9"/>
  <c r="J95" i="9"/>
  <c r="I95" i="9"/>
  <c r="F95" i="9"/>
  <c r="C95" i="9"/>
  <c r="J94" i="9"/>
  <c r="I94" i="9"/>
  <c r="F94" i="9"/>
  <c r="C94" i="9"/>
  <c r="J93" i="9"/>
  <c r="I93" i="9"/>
  <c r="F93" i="9"/>
  <c r="C93" i="9"/>
  <c r="J92" i="9"/>
  <c r="I92" i="9"/>
  <c r="F92" i="9"/>
  <c r="C92" i="9"/>
  <c r="J91" i="9"/>
  <c r="I91" i="9"/>
  <c r="F91" i="9"/>
  <c r="C91" i="9"/>
  <c r="J90" i="9"/>
  <c r="I90" i="9"/>
  <c r="F90" i="9"/>
  <c r="C90" i="9"/>
  <c r="J89" i="9"/>
  <c r="I89" i="9"/>
  <c r="F89" i="9"/>
  <c r="C89" i="9"/>
  <c r="J88" i="9"/>
  <c r="I88" i="9"/>
  <c r="F88" i="9"/>
  <c r="C88" i="9"/>
  <c r="J87" i="9"/>
  <c r="I87" i="9"/>
  <c r="F87" i="9"/>
  <c r="C87" i="9"/>
  <c r="J86" i="9"/>
  <c r="I86" i="9"/>
  <c r="F86" i="9"/>
  <c r="C86" i="9"/>
  <c r="J85" i="9"/>
  <c r="I85" i="9"/>
  <c r="F85" i="9"/>
  <c r="C85" i="9"/>
  <c r="J84" i="9"/>
  <c r="I84" i="9"/>
  <c r="F84" i="9"/>
  <c r="C84" i="9"/>
  <c r="J83" i="9"/>
  <c r="I83" i="9"/>
  <c r="F83" i="9"/>
  <c r="C83" i="9"/>
  <c r="J82" i="9"/>
  <c r="I82" i="9"/>
  <c r="F82" i="9"/>
  <c r="C82" i="9"/>
  <c r="J81" i="9"/>
  <c r="I81" i="9"/>
  <c r="F81" i="9"/>
  <c r="C81" i="9"/>
  <c r="J80" i="9"/>
  <c r="I80" i="9"/>
  <c r="F80" i="9"/>
  <c r="C80" i="9"/>
  <c r="J79" i="9"/>
  <c r="I79" i="9"/>
  <c r="F79" i="9"/>
  <c r="C79" i="9"/>
  <c r="J78" i="9"/>
  <c r="I78" i="9"/>
  <c r="F78" i="9"/>
  <c r="C78" i="9"/>
  <c r="J77" i="9"/>
  <c r="I77" i="9"/>
  <c r="F77" i="9"/>
  <c r="C77" i="9"/>
  <c r="J76" i="9"/>
  <c r="I76" i="9"/>
  <c r="F76" i="9"/>
  <c r="C76" i="9"/>
  <c r="J75" i="9"/>
  <c r="I75" i="9"/>
  <c r="F75" i="9"/>
  <c r="C75" i="9"/>
  <c r="J74" i="9"/>
  <c r="I74" i="9"/>
  <c r="F74" i="9"/>
  <c r="F7" i="9"/>
  <c r="C7" i="9"/>
  <c r="J6" i="9"/>
  <c r="I6" i="9"/>
  <c r="J73" i="9"/>
  <c r="I73" i="9"/>
  <c r="F73" i="9"/>
  <c r="C73" i="9"/>
  <c r="J72" i="9"/>
  <c r="I72" i="9"/>
  <c r="F72" i="9"/>
  <c r="C72" i="9"/>
  <c r="J71" i="9"/>
  <c r="I71" i="9"/>
  <c r="F71" i="9"/>
  <c r="C71" i="9"/>
  <c r="J70" i="9"/>
  <c r="I70" i="9"/>
  <c r="F70" i="9"/>
  <c r="C70" i="9"/>
  <c r="J69" i="9"/>
  <c r="I69" i="9"/>
  <c r="F69" i="9"/>
  <c r="C69" i="9"/>
  <c r="J68" i="9"/>
  <c r="I68" i="9"/>
  <c r="F68" i="9"/>
  <c r="C68" i="9"/>
  <c r="J67" i="9"/>
  <c r="I67" i="9"/>
  <c r="F67" i="9"/>
  <c r="C67" i="9"/>
  <c r="J66" i="9"/>
  <c r="I66" i="9"/>
  <c r="F66" i="9"/>
  <c r="C66" i="9"/>
  <c r="J65" i="9"/>
  <c r="I65" i="9"/>
  <c r="F65" i="9"/>
  <c r="C65" i="9"/>
  <c r="J64" i="9"/>
  <c r="I64" i="9"/>
  <c r="F64" i="9"/>
  <c r="C64" i="9"/>
  <c r="J63" i="9"/>
  <c r="I63" i="9"/>
  <c r="F63" i="9"/>
  <c r="C63" i="9"/>
  <c r="J62" i="9"/>
  <c r="I62" i="9"/>
  <c r="F62" i="9"/>
  <c r="C62" i="9"/>
  <c r="J61" i="9"/>
  <c r="I61" i="9"/>
  <c r="F61" i="9"/>
  <c r="C61" i="9"/>
  <c r="J60" i="9"/>
  <c r="I60" i="9"/>
  <c r="F60" i="9"/>
  <c r="C60" i="9"/>
  <c r="J59" i="9"/>
  <c r="I59" i="9"/>
  <c r="F59" i="9"/>
  <c r="C59" i="9"/>
  <c r="J58" i="9"/>
  <c r="I58" i="9"/>
  <c r="F58" i="9"/>
  <c r="C58" i="9"/>
  <c r="J57" i="9"/>
  <c r="I57" i="9"/>
  <c r="F57" i="9"/>
  <c r="C57" i="9"/>
  <c r="J56" i="9"/>
  <c r="I56" i="9"/>
  <c r="F56" i="9"/>
  <c r="C56" i="9"/>
  <c r="J55" i="9"/>
  <c r="I55" i="9"/>
  <c r="F55" i="9"/>
  <c r="C55" i="9"/>
  <c r="J54" i="9"/>
  <c r="I54" i="9"/>
  <c r="F54" i="9"/>
  <c r="C54" i="9"/>
  <c r="J53" i="9"/>
  <c r="I53" i="9"/>
  <c r="F53" i="9"/>
  <c r="C53" i="9"/>
  <c r="J52" i="9"/>
  <c r="I52" i="9"/>
  <c r="F52" i="9"/>
  <c r="C52" i="9"/>
  <c r="J51" i="9"/>
  <c r="I51" i="9"/>
  <c r="F51" i="9"/>
  <c r="C51" i="9"/>
  <c r="J50" i="9"/>
  <c r="I50" i="9"/>
  <c r="F50" i="9"/>
  <c r="C50" i="9"/>
  <c r="J49" i="9"/>
  <c r="I49" i="9"/>
  <c r="F49" i="9"/>
  <c r="C49" i="9"/>
  <c r="J48" i="9"/>
  <c r="I48" i="9"/>
  <c r="F48" i="9"/>
  <c r="C48" i="9"/>
  <c r="J47" i="9"/>
  <c r="I47" i="9"/>
  <c r="F47" i="9"/>
  <c r="C47" i="9"/>
  <c r="J46" i="9"/>
  <c r="I46" i="9"/>
  <c r="F46" i="9"/>
  <c r="C46" i="9"/>
  <c r="J45" i="9"/>
  <c r="I45" i="9"/>
  <c r="F45" i="9"/>
  <c r="C45" i="9"/>
  <c r="J44" i="9"/>
  <c r="I44" i="9"/>
  <c r="F44" i="9"/>
  <c r="C44" i="9"/>
  <c r="J43" i="9"/>
  <c r="I43" i="9"/>
  <c r="F43" i="9"/>
  <c r="C43" i="9"/>
  <c r="J42" i="9"/>
  <c r="I42" i="9"/>
  <c r="F42" i="9"/>
  <c r="C42" i="9"/>
  <c r="J41" i="9"/>
  <c r="I41" i="9"/>
  <c r="F41" i="9"/>
  <c r="C41" i="9"/>
  <c r="J40" i="9"/>
  <c r="I40" i="9"/>
  <c r="F40" i="9"/>
  <c r="C40" i="9"/>
  <c r="J39" i="9"/>
  <c r="I39" i="9"/>
  <c r="F39" i="9"/>
  <c r="C39" i="9"/>
  <c r="J38" i="9"/>
  <c r="I38" i="9"/>
  <c r="F38" i="9"/>
  <c r="C38" i="9"/>
  <c r="J37" i="9"/>
  <c r="I37" i="9"/>
  <c r="F37" i="9"/>
  <c r="C37" i="9"/>
  <c r="J36" i="9"/>
  <c r="I36" i="9"/>
  <c r="F36" i="9"/>
  <c r="C36" i="9"/>
  <c r="J35" i="9"/>
  <c r="I35" i="9"/>
  <c r="F35" i="9"/>
  <c r="C35" i="9"/>
  <c r="J34" i="9"/>
  <c r="I34" i="9"/>
  <c r="F34" i="9"/>
  <c r="C34" i="9"/>
  <c r="J33" i="9"/>
  <c r="I33" i="9"/>
  <c r="F33" i="9"/>
  <c r="C33" i="9"/>
  <c r="J32" i="9"/>
  <c r="I32" i="9"/>
  <c r="F32" i="9"/>
  <c r="C32" i="9"/>
  <c r="J31" i="9"/>
  <c r="I31" i="9"/>
  <c r="F31" i="9"/>
  <c r="C31" i="9"/>
  <c r="J30" i="9"/>
  <c r="I30" i="9"/>
  <c r="F30" i="9"/>
  <c r="C30" i="9"/>
  <c r="J29" i="9"/>
  <c r="I29" i="9"/>
  <c r="F29" i="9"/>
  <c r="C29" i="9"/>
  <c r="J28" i="9"/>
  <c r="I28" i="9"/>
  <c r="F28" i="9"/>
  <c r="C28" i="9"/>
  <c r="J27" i="9"/>
  <c r="I27" i="9"/>
  <c r="F27" i="9"/>
  <c r="C27" i="9"/>
  <c r="F4" i="9"/>
  <c r="I26" i="9"/>
  <c r="F26" i="9"/>
  <c r="C26" i="9"/>
  <c r="J25" i="9"/>
  <c r="I25" i="9"/>
  <c r="F25" i="9"/>
  <c r="C25" i="9"/>
  <c r="J24" i="9"/>
  <c r="I24" i="9"/>
  <c r="F24" i="9"/>
  <c r="C24" i="9"/>
  <c r="J23" i="9"/>
  <c r="I23" i="9"/>
  <c r="F23" i="9"/>
  <c r="C23" i="9"/>
  <c r="J22" i="9"/>
  <c r="I22" i="9"/>
  <c r="F22" i="9"/>
  <c r="C22" i="9"/>
  <c r="J21" i="9"/>
  <c r="I21" i="9"/>
  <c r="F21" i="9"/>
  <c r="C21" i="9"/>
  <c r="J20" i="9"/>
  <c r="I20" i="9"/>
  <c r="F20" i="9"/>
  <c r="C20" i="9"/>
  <c r="J19" i="9"/>
  <c r="I19" i="9"/>
  <c r="F19" i="9"/>
  <c r="C19" i="9"/>
  <c r="J18" i="9"/>
  <c r="I18" i="9"/>
  <c r="F18" i="9"/>
  <c r="C18" i="9"/>
  <c r="J17" i="9"/>
  <c r="I17" i="9"/>
  <c r="F17" i="9"/>
  <c r="C17" i="9"/>
  <c r="J16" i="9"/>
  <c r="I16" i="9"/>
  <c r="F16" i="9"/>
  <c r="C16" i="9"/>
  <c r="J15" i="9"/>
  <c r="I15" i="9"/>
  <c r="F15" i="9"/>
  <c r="C15" i="9"/>
  <c r="J14" i="9"/>
  <c r="I14" i="9"/>
  <c r="F14" i="9"/>
  <c r="C14" i="9"/>
  <c r="J13" i="9"/>
  <c r="I13" i="9"/>
  <c r="F13" i="9"/>
  <c r="C13" i="9"/>
  <c r="J12" i="9"/>
  <c r="I12" i="9"/>
  <c r="F12" i="9"/>
  <c r="C12" i="9"/>
  <c r="J11" i="9"/>
  <c r="I11" i="9"/>
  <c r="F11" i="9"/>
  <c r="C11" i="9"/>
  <c r="J10" i="9"/>
  <c r="I10" i="9"/>
  <c r="F10" i="9"/>
  <c r="C10" i="9"/>
  <c r="J9" i="9"/>
  <c r="I9" i="9"/>
  <c r="F9" i="9"/>
  <c r="C9" i="9"/>
  <c r="J8" i="9"/>
  <c r="I8" i="9"/>
  <c r="F8" i="9"/>
  <c r="C8" i="9"/>
  <c r="J7" i="9"/>
  <c r="I7" i="9"/>
  <c r="D21" i="3"/>
  <c r="D19" i="3"/>
  <c r="B19" i="3"/>
  <c r="C16" i="3"/>
  <c r="D15" i="3"/>
  <c r="D13" i="3"/>
  <c r="B13" i="3"/>
  <c r="C19" i="3"/>
  <c r="D17" i="3"/>
  <c r="B16" i="3"/>
  <c r="C15" i="3"/>
  <c r="C14" i="3"/>
  <c r="C13" i="3"/>
  <c r="A573" i="2" l="1"/>
  <c r="A574" i="2"/>
  <c r="E574" i="2"/>
  <c r="C575" i="2"/>
  <c r="B576" i="2"/>
  <c r="A577" i="2"/>
  <c r="E577" i="2"/>
  <c r="C578" i="2"/>
  <c r="B579" i="2"/>
  <c r="A580" i="2"/>
  <c r="E580" i="2"/>
  <c r="D581" i="2"/>
  <c r="F581" i="2" s="1"/>
  <c r="D582" i="2"/>
  <c r="F582" i="2" s="1"/>
  <c r="B583" i="2"/>
  <c r="E583" i="2"/>
  <c r="B584" i="2"/>
  <c r="E584" i="2"/>
  <c r="C585" i="2"/>
  <c r="A586" i="2"/>
  <c r="D586" i="2"/>
  <c r="F586" i="2" s="1"/>
  <c r="C587" i="2"/>
  <c r="A588" i="2"/>
  <c r="C588" i="2"/>
  <c r="A589" i="2"/>
  <c r="D589" i="2"/>
  <c r="F589" i="2" s="1"/>
  <c r="C590" i="2"/>
  <c r="B591" i="2"/>
  <c r="E591" i="2"/>
  <c r="C592" i="2"/>
  <c r="A593" i="2"/>
  <c r="D593" i="2"/>
  <c r="F593" i="2" s="1"/>
  <c r="C594" i="2"/>
  <c r="A595" i="2"/>
  <c r="D595" i="2"/>
  <c r="F595" i="2" s="1"/>
  <c r="D596" i="2"/>
  <c r="F596" i="2" s="1"/>
  <c r="B597" i="2"/>
  <c r="A598" i="2"/>
  <c r="E598" i="2"/>
  <c r="C599" i="2"/>
  <c r="A600" i="2"/>
  <c r="C600" i="2"/>
  <c r="D600" i="2"/>
  <c r="F600" i="2" s="1"/>
  <c r="C601" i="2"/>
  <c r="A602" i="2"/>
  <c r="D602" i="2"/>
  <c r="F602" i="2" s="1"/>
  <c r="A603" i="2"/>
  <c r="D603" i="2"/>
  <c r="F603" i="2" s="1"/>
  <c r="C604" i="2"/>
  <c r="E604" i="2"/>
  <c r="A605" i="2"/>
  <c r="D605" i="2"/>
  <c r="F605" i="2" s="1"/>
  <c r="B606" i="2"/>
  <c r="D606" i="2"/>
  <c r="F606" i="2" s="1"/>
  <c r="E573" i="2"/>
  <c r="D7" i="2"/>
  <c r="E8" i="2"/>
  <c r="A10" i="2"/>
  <c r="C11" i="2"/>
  <c r="A13" i="2"/>
  <c r="A14" i="2"/>
  <c r="C15" i="2"/>
  <c r="C16" i="2"/>
  <c r="D17" i="2"/>
  <c r="F17" i="2" s="1"/>
  <c r="A19" i="2"/>
  <c r="B20" i="2"/>
  <c r="B21" i="2"/>
  <c r="B22" i="2"/>
  <c r="C23" i="2"/>
  <c r="D24" i="2"/>
  <c r="F24" i="2" s="1"/>
  <c r="C25" i="2"/>
  <c r="D26" i="2"/>
  <c r="F26" i="2" s="1"/>
  <c r="C27" i="2"/>
  <c r="A28" i="2"/>
  <c r="B28" i="2"/>
  <c r="C28" i="2"/>
  <c r="D28" i="2"/>
  <c r="F28" i="2" s="1"/>
  <c r="E28" i="2"/>
  <c r="A29" i="2"/>
  <c r="B29" i="2"/>
  <c r="C29" i="2"/>
  <c r="D29" i="2"/>
  <c r="F29" i="2" s="1"/>
  <c r="E29" i="2"/>
  <c r="A30" i="2"/>
  <c r="B30" i="2"/>
  <c r="C30" i="2"/>
  <c r="D30" i="2"/>
  <c r="F30" i="2" s="1"/>
  <c r="E30" i="2"/>
  <c r="A31" i="2"/>
  <c r="B31" i="2"/>
  <c r="C31" i="2"/>
  <c r="D31" i="2"/>
  <c r="F31" i="2" s="1"/>
  <c r="E31" i="2"/>
  <c r="A32" i="2"/>
  <c r="B32" i="2"/>
  <c r="C32" i="2"/>
  <c r="D32" i="2"/>
  <c r="F32" i="2" s="1"/>
  <c r="E32" i="2"/>
  <c r="A33" i="2"/>
  <c r="B33" i="2"/>
  <c r="C33" i="2"/>
  <c r="D33" i="2"/>
  <c r="F33" i="2" s="1"/>
  <c r="E33" i="2"/>
  <c r="A34" i="2"/>
  <c r="B34" i="2"/>
  <c r="C34" i="2"/>
  <c r="D34" i="2"/>
  <c r="F34" i="2" s="1"/>
  <c r="E34" i="2"/>
  <c r="A35" i="2"/>
  <c r="B35" i="2"/>
  <c r="C35" i="2"/>
  <c r="D35" i="2"/>
  <c r="F35" i="2" s="1"/>
  <c r="E35" i="2"/>
  <c r="A36" i="2"/>
  <c r="B36" i="2"/>
  <c r="C36" i="2"/>
  <c r="D36" i="2"/>
  <c r="F36" i="2" s="1"/>
  <c r="E36" i="2"/>
  <c r="A37" i="2"/>
  <c r="B37" i="2"/>
  <c r="C37" i="2"/>
  <c r="D37" i="2"/>
  <c r="F37" i="2" s="1"/>
  <c r="E37" i="2"/>
  <c r="A38" i="2"/>
  <c r="B38" i="2"/>
  <c r="C38" i="2"/>
  <c r="D38" i="2"/>
  <c r="F38" i="2" s="1"/>
  <c r="E38" i="2"/>
  <c r="A39" i="2"/>
  <c r="B39" i="2"/>
  <c r="C39" i="2"/>
  <c r="D39" i="2"/>
  <c r="F39" i="2" s="1"/>
  <c r="E39" i="2"/>
  <c r="A40" i="2"/>
  <c r="B40" i="2"/>
  <c r="C40" i="2"/>
  <c r="D40" i="2"/>
  <c r="F40" i="2" s="1"/>
  <c r="E40" i="2"/>
  <c r="A41" i="2"/>
  <c r="B41" i="2"/>
  <c r="C41" i="2"/>
  <c r="D41" i="2"/>
  <c r="F41" i="2" s="1"/>
  <c r="E41" i="2"/>
  <c r="A42" i="2"/>
  <c r="B42" i="2"/>
  <c r="C42" i="2"/>
  <c r="D42" i="2"/>
  <c r="F42" i="2" s="1"/>
  <c r="E42" i="2"/>
  <c r="A43" i="2"/>
  <c r="B43" i="2"/>
  <c r="C43" i="2"/>
  <c r="D43" i="2"/>
  <c r="F43" i="2" s="1"/>
  <c r="E43" i="2"/>
  <c r="A44" i="2"/>
  <c r="B44" i="2"/>
  <c r="C44" i="2"/>
  <c r="D44" i="2"/>
  <c r="F44" i="2" s="1"/>
  <c r="E44" i="2"/>
  <c r="A45" i="2"/>
  <c r="B45" i="2"/>
  <c r="C45" i="2"/>
  <c r="D45" i="2"/>
  <c r="F45" i="2" s="1"/>
  <c r="E45" i="2"/>
  <c r="A46" i="2"/>
  <c r="B46" i="2"/>
  <c r="C46" i="2"/>
  <c r="D46" i="2"/>
  <c r="F46" i="2" s="1"/>
  <c r="E46" i="2"/>
  <c r="A47" i="2"/>
  <c r="B47" i="2"/>
  <c r="C47" i="2"/>
  <c r="D47" i="2"/>
  <c r="F47" i="2" s="1"/>
  <c r="E47" i="2"/>
  <c r="A48" i="2"/>
  <c r="B48" i="2"/>
  <c r="C48" i="2"/>
  <c r="D48" i="2"/>
  <c r="F48" i="2" s="1"/>
  <c r="E48" i="2"/>
  <c r="A49" i="2"/>
  <c r="B49" i="2"/>
  <c r="C49" i="2"/>
  <c r="D49" i="2"/>
  <c r="F49" i="2" s="1"/>
  <c r="E49" i="2"/>
  <c r="A50" i="2"/>
  <c r="B50" i="2"/>
  <c r="C50" i="2"/>
  <c r="D50" i="2"/>
  <c r="F50" i="2" s="1"/>
  <c r="E50" i="2"/>
  <c r="A51" i="2"/>
  <c r="B51" i="2"/>
  <c r="C51" i="2"/>
  <c r="D51" i="2"/>
  <c r="F51" i="2" s="1"/>
  <c r="E51" i="2"/>
  <c r="A52" i="2"/>
  <c r="B52" i="2"/>
  <c r="C52" i="2"/>
  <c r="D52" i="2"/>
  <c r="F52" i="2" s="1"/>
  <c r="E52" i="2"/>
  <c r="A53" i="2"/>
  <c r="B53" i="2"/>
  <c r="C53" i="2"/>
  <c r="D53" i="2"/>
  <c r="F53" i="2" s="1"/>
  <c r="E53" i="2"/>
  <c r="A54" i="2"/>
  <c r="B54" i="2"/>
  <c r="C54" i="2"/>
  <c r="D54" i="2"/>
  <c r="F54" i="2" s="1"/>
  <c r="E54" i="2"/>
  <c r="A55" i="2"/>
  <c r="B55" i="2"/>
  <c r="C55" i="2"/>
  <c r="D55" i="2"/>
  <c r="F55" i="2" s="1"/>
  <c r="E55" i="2"/>
  <c r="A56" i="2"/>
  <c r="B56" i="2"/>
  <c r="C56" i="2"/>
  <c r="D56" i="2"/>
  <c r="F56" i="2" s="1"/>
  <c r="E56" i="2"/>
  <c r="A57" i="2"/>
  <c r="B57" i="2"/>
  <c r="C57" i="2"/>
  <c r="D57" i="2"/>
  <c r="F57" i="2" s="1"/>
  <c r="E57" i="2"/>
  <c r="A58" i="2"/>
  <c r="B58" i="2"/>
  <c r="C58" i="2"/>
  <c r="D58" i="2"/>
  <c r="F58" i="2" s="1"/>
  <c r="E58" i="2"/>
  <c r="A59" i="2"/>
  <c r="B59" i="2"/>
  <c r="C59" i="2"/>
  <c r="D59" i="2"/>
  <c r="F59" i="2" s="1"/>
  <c r="E59" i="2"/>
  <c r="A60" i="2"/>
  <c r="B60" i="2"/>
  <c r="C60" i="2"/>
  <c r="D60" i="2"/>
  <c r="F60" i="2" s="1"/>
  <c r="E60" i="2"/>
  <c r="A61" i="2"/>
  <c r="B61" i="2"/>
  <c r="C61" i="2"/>
  <c r="D61" i="2"/>
  <c r="F61" i="2" s="1"/>
  <c r="E61" i="2"/>
  <c r="A62" i="2"/>
  <c r="B62" i="2"/>
  <c r="C62" i="2"/>
  <c r="D62" i="2"/>
  <c r="F62" i="2" s="1"/>
  <c r="E62" i="2"/>
  <c r="A63" i="2"/>
  <c r="B63" i="2"/>
  <c r="C63" i="2"/>
  <c r="D63" i="2"/>
  <c r="F63" i="2" s="1"/>
  <c r="E63" i="2"/>
  <c r="A64" i="2"/>
  <c r="B64" i="2"/>
  <c r="C64" i="2"/>
  <c r="D64" i="2"/>
  <c r="F64" i="2" s="1"/>
  <c r="E64" i="2"/>
  <c r="A65" i="2"/>
  <c r="B65" i="2"/>
  <c r="C65" i="2"/>
  <c r="D65" i="2"/>
  <c r="F65" i="2" s="1"/>
  <c r="E65" i="2"/>
  <c r="A66" i="2"/>
  <c r="B66" i="2"/>
  <c r="C66" i="2"/>
  <c r="D66" i="2"/>
  <c r="F66" i="2" s="1"/>
  <c r="E66" i="2"/>
  <c r="A67" i="2"/>
  <c r="B67" i="2"/>
  <c r="C67" i="2"/>
  <c r="D67" i="2"/>
  <c r="F67" i="2" s="1"/>
  <c r="E67" i="2"/>
  <c r="A68" i="2"/>
  <c r="B68" i="2"/>
  <c r="C68" i="2"/>
  <c r="D68" i="2"/>
  <c r="F68" i="2" s="1"/>
  <c r="E68" i="2"/>
  <c r="A7" i="2"/>
  <c r="B8" i="2"/>
  <c r="C9" i="2"/>
  <c r="C10" i="2"/>
  <c r="B12" i="2"/>
  <c r="D13" i="2"/>
  <c r="F13" i="2" s="1"/>
  <c r="E14" i="2"/>
  <c r="A16" i="2"/>
  <c r="A17" i="2"/>
  <c r="B18" i="2"/>
  <c r="C19" i="2"/>
  <c r="C20" i="2"/>
  <c r="D21" i="2"/>
  <c r="F21" i="2" s="1"/>
  <c r="E22" i="2"/>
  <c r="A24" i="2"/>
  <c r="B25" i="2"/>
  <c r="B26" i="2"/>
  <c r="B27" i="2"/>
  <c r="D69" i="2"/>
  <c r="F69" i="2" s="1"/>
  <c r="C70" i="2"/>
  <c r="E71" i="2"/>
  <c r="D72" i="2"/>
  <c r="F72" i="2" s="1"/>
  <c r="C73" i="2"/>
  <c r="E74" i="2"/>
  <c r="D75" i="2"/>
  <c r="F75" i="2" s="1"/>
  <c r="C76" i="2"/>
  <c r="E77" i="2"/>
  <c r="D78" i="2"/>
  <c r="F78" i="2" s="1"/>
  <c r="D79" i="2"/>
  <c r="F79" i="2" s="1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D95" i="2"/>
  <c r="F95" i="2" s="1"/>
  <c r="C96" i="2"/>
  <c r="C97" i="2"/>
  <c r="E98" i="2"/>
  <c r="E99" i="2"/>
  <c r="D100" i="2"/>
  <c r="F100" i="2" s="1"/>
  <c r="C101" i="2"/>
  <c r="C102" i="2"/>
  <c r="B103" i="2"/>
  <c r="C103" i="2"/>
  <c r="D103" i="2"/>
  <c r="F103" i="2" s="1"/>
  <c r="E103" i="2"/>
  <c r="A104" i="2"/>
  <c r="B104" i="2"/>
  <c r="C104" i="2"/>
  <c r="D104" i="2"/>
  <c r="F104" i="2" s="1"/>
  <c r="E104" i="2"/>
  <c r="A105" i="2"/>
  <c r="B105" i="2"/>
  <c r="C105" i="2"/>
  <c r="D105" i="2"/>
  <c r="F105" i="2" s="1"/>
  <c r="E105" i="2"/>
  <c r="A106" i="2"/>
  <c r="B106" i="2"/>
  <c r="C106" i="2"/>
  <c r="D106" i="2"/>
  <c r="F106" i="2" s="1"/>
  <c r="E106" i="2"/>
  <c r="A107" i="2"/>
  <c r="B107" i="2"/>
  <c r="C107" i="2"/>
  <c r="D107" i="2"/>
  <c r="F107" i="2" s="1"/>
  <c r="E107" i="2"/>
  <c r="A108" i="2"/>
  <c r="B108" i="2"/>
  <c r="C108" i="2"/>
  <c r="D108" i="2"/>
  <c r="F108" i="2" s="1"/>
  <c r="E108" i="2"/>
  <c r="A109" i="2"/>
  <c r="B109" i="2"/>
  <c r="C109" i="2"/>
  <c r="D109" i="2"/>
  <c r="F109" i="2" s="1"/>
  <c r="E109" i="2"/>
  <c r="A110" i="2"/>
  <c r="B110" i="2"/>
  <c r="C110" i="2"/>
  <c r="D110" i="2"/>
  <c r="F110" i="2" s="1"/>
  <c r="E110" i="2"/>
  <c r="A111" i="2"/>
  <c r="B111" i="2"/>
  <c r="C111" i="2"/>
  <c r="D111" i="2"/>
  <c r="F111" i="2" s="1"/>
  <c r="E111" i="2"/>
  <c r="A112" i="2"/>
  <c r="B112" i="2"/>
  <c r="C112" i="2"/>
  <c r="D112" i="2"/>
  <c r="F112" i="2" s="1"/>
  <c r="E112" i="2"/>
  <c r="A113" i="2"/>
  <c r="B113" i="2"/>
  <c r="C113" i="2"/>
  <c r="D113" i="2"/>
  <c r="F113" i="2" s="1"/>
  <c r="E113" i="2"/>
  <c r="A114" i="2"/>
  <c r="B114" i="2"/>
  <c r="C114" i="2"/>
  <c r="D114" i="2"/>
  <c r="F114" i="2" s="1"/>
  <c r="E114" i="2"/>
  <c r="A115" i="2"/>
  <c r="B115" i="2"/>
  <c r="C115" i="2"/>
  <c r="D115" i="2"/>
  <c r="F115" i="2" s="1"/>
  <c r="E115" i="2"/>
  <c r="A116" i="2"/>
  <c r="B116" i="2"/>
  <c r="C116" i="2"/>
  <c r="D116" i="2"/>
  <c r="F116" i="2" s="1"/>
  <c r="E116" i="2"/>
  <c r="A117" i="2"/>
  <c r="B117" i="2"/>
  <c r="C117" i="2"/>
  <c r="D117" i="2"/>
  <c r="F117" i="2" s="1"/>
  <c r="E117" i="2"/>
  <c r="A118" i="2"/>
  <c r="B118" i="2"/>
  <c r="C118" i="2"/>
  <c r="D118" i="2"/>
  <c r="F118" i="2" s="1"/>
  <c r="E118" i="2"/>
  <c r="A119" i="2"/>
  <c r="B119" i="2"/>
  <c r="C119" i="2"/>
  <c r="D119" i="2"/>
  <c r="F119" i="2" s="1"/>
  <c r="E119" i="2"/>
  <c r="A120" i="2"/>
  <c r="B120" i="2"/>
  <c r="C120" i="2"/>
  <c r="D120" i="2"/>
  <c r="F120" i="2" s="1"/>
  <c r="E120" i="2"/>
  <c r="A121" i="2"/>
  <c r="B121" i="2"/>
  <c r="C121" i="2"/>
  <c r="D121" i="2"/>
  <c r="F121" i="2" s="1"/>
  <c r="E121" i="2"/>
  <c r="A122" i="2"/>
  <c r="B122" i="2"/>
  <c r="C122" i="2"/>
  <c r="D122" i="2"/>
  <c r="F122" i="2" s="1"/>
  <c r="E122" i="2"/>
  <c r="A123" i="2"/>
  <c r="B123" i="2"/>
  <c r="C123" i="2"/>
  <c r="D123" i="2"/>
  <c r="F123" i="2" s="1"/>
  <c r="E123" i="2"/>
  <c r="A124" i="2"/>
  <c r="B124" i="2"/>
  <c r="C124" i="2"/>
  <c r="D124" i="2"/>
  <c r="F124" i="2" s="1"/>
  <c r="E124" i="2"/>
  <c r="A125" i="2"/>
  <c r="B125" i="2"/>
  <c r="C125" i="2"/>
  <c r="D125" i="2"/>
  <c r="F125" i="2" s="1"/>
  <c r="E125" i="2"/>
  <c r="A126" i="2"/>
  <c r="B126" i="2"/>
  <c r="C126" i="2"/>
  <c r="D126" i="2"/>
  <c r="F126" i="2" s="1"/>
  <c r="E126" i="2"/>
  <c r="A127" i="2"/>
  <c r="B127" i="2"/>
  <c r="C127" i="2"/>
  <c r="D127" i="2"/>
  <c r="F127" i="2" s="1"/>
  <c r="E127" i="2"/>
  <c r="A128" i="2"/>
  <c r="B128" i="2"/>
  <c r="C128" i="2"/>
  <c r="D128" i="2"/>
  <c r="F128" i="2" s="1"/>
  <c r="E128" i="2"/>
  <c r="A129" i="2"/>
  <c r="B129" i="2"/>
  <c r="C129" i="2"/>
  <c r="D129" i="2"/>
  <c r="F129" i="2" s="1"/>
  <c r="E129" i="2"/>
  <c r="A130" i="2"/>
  <c r="B130" i="2"/>
  <c r="C130" i="2"/>
  <c r="D130" i="2"/>
  <c r="F130" i="2" s="1"/>
  <c r="E130" i="2"/>
  <c r="A131" i="2"/>
  <c r="B131" i="2"/>
  <c r="C131" i="2"/>
  <c r="D131" i="2"/>
  <c r="F131" i="2" s="1"/>
  <c r="E131" i="2"/>
  <c r="D10" i="2"/>
  <c r="F10" i="2" s="1"/>
  <c r="B11" i="2"/>
  <c r="A12" i="2"/>
  <c r="E12" i="2"/>
  <c r="C13" i="2"/>
  <c r="C14" i="2"/>
  <c r="A15" i="2"/>
  <c r="D15" i="2"/>
  <c r="F15" i="2" s="1"/>
  <c r="B16" i="2"/>
  <c r="E16" i="2"/>
  <c r="C17" i="2"/>
  <c r="A18" i="2"/>
  <c r="D18" i="2"/>
  <c r="F18" i="2" s="1"/>
  <c r="B19" i="2"/>
  <c r="E19" i="2"/>
  <c r="D20" i="2"/>
  <c r="F20" i="2" s="1"/>
  <c r="A21" i="2"/>
  <c r="E21" i="2"/>
  <c r="C22" i="2"/>
  <c r="A23" i="2"/>
  <c r="D23" i="2"/>
  <c r="F23" i="2" s="1"/>
  <c r="B24" i="2"/>
  <c r="E24" i="2"/>
  <c r="E25" i="2"/>
  <c r="C26" i="2"/>
  <c r="A27" i="2"/>
  <c r="E27" i="2"/>
  <c r="B69" i="2"/>
  <c r="E69" i="2"/>
  <c r="A70" i="2"/>
  <c r="D70" i="2"/>
  <c r="F70" i="2" s="1"/>
  <c r="A71" i="2"/>
  <c r="C71" i="2"/>
  <c r="A72" i="2"/>
  <c r="C72" i="2"/>
  <c r="B73" i="2"/>
  <c r="D73" i="2"/>
  <c r="F73" i="2" s="1"/>
  <c r="A74" i="2"/>
  <c r="C74" i="2"/>
  <c r="A75" i="2"/>
  <c r="C75" i="2"/>
  <c r="A76" i="2"/>
  <c r="D76" i="2"/>
  <c r="F76" i="2" s="1"/>
  <c r="B77" i="2"/>
  <c r="D77" i="2"/>
  <c r="F77" i="2" s="1"/>
  <c r="B78" i="2"/>
  <c r="E78" i="2"/>
  <c r="B79" i="2"/>
  <c r="E79" i="2"/>
  <c r="B80" i="2"/>
  <c r="E80" i="2"/>
  <c r="B81" i="2"/>
  <c r="E81" i="2"/>
  <c r="B82" i="2"/>
  <c r="E82" i="2"/>
  <c r="A83" i="2"/>
  <c r="D83" i="2"/>
  <c r="F83" i="2" s="1"/>
  <c r="B84" i="2"/>
  <c r="E84" i="2"/>
  <c r="A85" i="2"/>
  <c r="D85" i="2"/>
  <c r="F85" i="2" s="1"/>
  <c r="A86" i="2"/>
  <c r="D86" i="2"/>
  <c r="F86" i="2" s="1"/>
  <c r="B87" i="2"/>
  <c r="E87" i="2"/>
  <c r="A88" i="2"/>
  <c r="D88" i="2"/>
  <c r="F88" i="2" s="1"/>
  <c r="B89" i="2"/>
  <c r="E89" i="2"/>
  <c r="A90" i="2"/>
  <c r="D90" i="2"/>
  <c r="F90" i="2" s="1"/>
  <c r="B91" i="2"/>
  <c r="D91" i="2"/>
  <c r="F91" i="2" s="1"/>
  <c r="B92" i="2"/>
  <c r="E92" i="2"/>
  <c r="A93" i="2"/>
  <c r="D93" i="2"/>
  <c r="F93" i="2" s="1"/>
  <c r="B94" i="2"/>
  <c r="E94" i="2"/>
  <c r="B95" i="2"/>
  <c r="E95" i="2"/>
  <c r="A96" i="2"/>
  <c r="D96" i="2"/>
  <c r="F96" i="2" s="1"/>
  <c r="B97" i="2"/>
  <c r="E97" i="2"/>
  <c r="A98" i="2"/>
  <c r="C98" i="2"/>
  <c r="A99" i="2"/>
  <c r="C99" i="2"/>
  <c r="A100" i="2"/>
  <c r="C100" i="2"/>
  <c r="B101" i="2"/>
  <c r="E101" i="2"/>
  <c r="A102" i="2"/>
  <c r="D102" i="2"/>
  <c r="F102" i="2" s="1"/>
  <c r="A103" i="2"/>
  <c r="A132" i="2"/>
  <c r="B132" i="2"/>
  <c r="C132" i="2"/>
  <c r="D132" i="2"/>
  <c r="F132" i="2" s="1"/>
  <c r="E132" i="2"/>
  <c r="A133" i="2"/>
  <c r="B133" i="2"/>
  <c r="C133" i="2"/>
  <c r="D133" i="2"/>
  <c r="F133" i="2" s="1"/>
  <c r="E133" i="2"/>
  <c r="A134" i="2"/>
  <c r="B134" i="2"/>
  <c r="C134" i="2"/>
  <c r="D134" i="2"/>
  <c r="F134" i="2" s="1"/>
  <c r="E134" i="2"/>
  <c r="A135" i="2"/>
  <c r="B135" i="2"/>
  <c r="C135" i="2"/>
  <c r="D135" i="2"/>
  <c r="F135" i="2" s="1"/>
  <c r="E135" i="2"/>
  <c r="A136" i="2"/>
  <c r="B136" i="2"/>
  <c r="C136" i="2"/>
  <c r="D136" i="2"/>
  <c r="F136" i="2" s="1"/>
  <c r="E136" i="2"/>
  <c r="A137" i="2"/>
  <c r="B137" i="2"/>
  <c r="C137" i="2"/>
  <c r="D137" i="2"/>
  <c r="F137" i="2" s="1"/>
  <c r="E137" i="2"/>
  <c r="A138" i="2"/>
  <c r="B138" i="2"/>
  <c r="C138" i="2"/>
  <c r="D138" i="2"/>
  <c r="F138" i="2" s="1"/>
  <c r="E138" i="2"/>
  <c r="A139" i="2"/>
  <c r="B139" i="2"/>
  <c r="C139" i="2"/>
  <c r="D139" i="2"/>
  <c r="F139" i="2" s="1"/>
  <c r="E139" i="2"/>
  <c r="A140" i="2"/>
  <c r="B140" i="2"/>
  <c r="C140" i="2"/>
  <c r="D140" i="2"/>
  <c r="F140" i="2" s="1"/>
  <c r="E140" i="2"/>
  <c r="A141" i="2"/>
  <c r="B141" i="2"/>
  <c r="C141" i="2"/>
  <c r="D141" i="2"/>
  <c r="F141" i="2" s="1"/>
  <c r="E141" i="2"/>
  <c r="A142" i="2"/>
  <c r="B142" i="2"/>
  <c r="C142" i="2"/>
  <c r="D142" i="2"/>
  <c r="F142" i="2" s="1"/>
  <c r="E142" i="2"/>
  <c r="A143" i="2"/>
  <c r="B143" i="2"/>
  <c r="C143" i="2"/>
  <c r="D143" i="2"/>
  <c r="F143" i="2" s="1"/>
  <c r="E143" i="2"/>
  <c r="A144" i="2"/>
  <c r="B144" i="2"/>
  <c r="C144" i="2"/>
  <c r="D144" i="2"/>
  <c r="F144" i="2" s="1"/>
  <c r="E144" i="2"/>
  <c r="A145" i="2"/>
  <c r="B145" i="2"/>
  <c r="C145" i="2"/>
  <c r="D145" i="2"/>
  <c r="F145" i="2" s="1"/>
  <c r="E145" i="2"/>
  <c r="A146" i="2"/>
  <c r="B146" i="2"/>
  <c r="C146" i="2"/>
  <c r="D146" i="2"/>
  <c r="F146" i="2" s="1"/>
  <c r="E146" i="2"/>
  <c r="A147" i="2"/>
  <c r="B147" i="2"/>
  <c r="C147" i="2"/>
  <c r="D147" i="2"/>
  <c r="F147" i="2" s="1"/>
  <c r="E147" i="2"/>
  <c r="A148" i="2"/>
  <c r="B148" i="2"/>
  <c r="C148" i="2"/>
  <c r="D148" i="2"/>
  <c r="F148" i="2" s="1"/>
  <c r="E148" i="2"/>
  <c r="A149" i="2"/>
  <c r="B149" i="2"/>
  <c r="C149" i="2"/>
  <c r="D149" i="2"/>
  <c r="F149" i="2" s="1"/>
  <c r="E149" i="2"/>
  <c r="A150" i="2"/>
  <c r="B150" i="2"/>
  <c r="C150" i="2"/>
  <c r="D150" i="2"/>
  <c r="F150" i="2" s="1"/>
  <c r="E150" i="2"/>
  <c r="A151" i="2"/>
  <c r="B151" i="2"/>
  <c r="C151" i="2"/>
  <c r="D151" i="2"/>
  <c r="F151" i="2" s="1"/>
  <c r="E151" i="2"/>
  <c r="A152" i="2"/>
  <c r="B152" i="2"/>
  <c r="C152" i="2"/>
  <c r="D152" i="2"/>
  <c r="F152" i="2" s="1"/>
  <c r="E152" i="2"/>
  <c r="A153" i="2"/>
  <c r="B153" i="2"/>
  <c r="C153" i="2"/>
  <c r="D153" i="2"/>
  <c r="F153" i="2" s="1"/>
  <c r="E153" i="2"/>
  <c r="A154" i="2"/>
  <c r="B154" i="2"/>
  <c r="C154" i="2"/>
  <c r="D154" i="2"/>
  <c r="F154" i="2" s="1"/>
  <c r="E154" i="2"/>
  <c r="A155" i="2"/>
  <c r="B155" i="2"/>
  <c r="C155" i="2"/>
  <c r="D155" i="2"/>
  <c r="F155" i="2" s="1"/>
  <c r="E155" i="2"/>
  <c r="A156" i="2"/>
  <c r="B156" i="2"/>
  <c r="C156" i="2"/>
  <c r="D156" i="2"/>
  <c r="F156" i="2" s="1"/>
  <c r="E156" i="2"/>
  <c r="A157" i="2"/>
  <c r="B157" i="2"/>
  <c r="C157" i="2"/>
  <c r="D157" i="2"/>
  <c r="F157" i="2" s="1"/>
  <c r="E157" i="2"/>
  <c r="A158" i="2"/>
  <c r="B158" i="2"/>
  <c r="C158" i="2"/>
  <c r="D158" i="2"/>
  <c r="F158" i="2" s="1"/>
  <c r="E158" i="2"/>
  <c r="A159" i="2"/>
  <c r="B159" i="2"/>
  <c r="C159" i="2"/>
  <c r="D159" i="2"/>
  <c r="F159" i="2" s="1"/>
  <c r="E159" i="2"/>
  <c r="A160" i="2"/>
  <c r="B160" i="2"/>
  <c r="C160" i="2"/>
  <c r="D160" i="2"/>
  <c r="F160" i="2" s="1"/>
  <c r="E160" i="2"/>
  <c r="A161" i="2"/>
  <c r="B161" i="2"/>
  <c r="C161" i="2"/>
  <c r="D161" i="2"/>
  <c r="F161" i="2" s="1"/>
  <c r="E161" i="2"/>
  <c r="A162" i="2"/>
  <c r="B162" i="2"/>
  <c r="C162" i="2"/>
  <c r="D162" i="2"/>
  <c r="F162" i="2" s="1"/>
  <c r="E162" i="2"/>
  <c r="A163" i="2"/>
  <c r="B163" i="2"/>
  <c r="C163" i="2"/>
  <c r="D163" i="2"/>
  <c r="F163" i="2" s="1"/>
  <c r="E163" i="2"/>
  <c r="A164" i="2"/>
  <c r="B164" i="2"/>
  <c r="C164" i="2"/>
  <c r="D164" i="2"/>
  <c r="F164" i="2" s="1"/>
  <c r="E164" i="2"/>
  <c r="A165" i="2"/>
  <c r="B165" i="2"/>
  <c r="C165" i="2"/>
  <c r="D165" i="2"/>
  <c r="F165" i="2" s="1"/>
  <c r="E165" i="2"/>
  <c r="A166" i="2"/>
  <c r="B166" i="2"/>
  <c r="C166" i="2"/>
  <c r="D166" i="2"/>
  <c r="F166" i="2" s="1"/>
  <c r="E166" i="2"/>
  <c r="A167" i="2"/>
  <c r="B167" i="2"/>
  <c r="C167" i="2"/>
  <c r="D167" i="2"/>
  <c r="F167" i="2" s="1"/>
  <c r="E167" i="2"/>
  <c r="A168" i="2"/>
  <c r="B168" i="2"/>
  <c r="C168" i="2"/>
  <c r="D168" i="2"/>
  <c r="F168" i="2" s="1"/>
  <c r="E168" i="2"/>
  <c r="A169" i="2"/>
  <c r="B169" i="2"/>
  <c r="C169" i="2"/>
  <c r="D169" i="2"/>
  <c r="F169" i="2" s="1"/>
  <c r="E169" i="2"/>
  <c r="A170" i="2"/>
  <c r="B170" i="2"/>
  <c r="C170" i="2"/>
  <c r="D170" i="2"/>
  <c r="F170" i="2" s="1"/>
  <c r="E170" i="2"/>
  <c r="A171" i="2"/>
  <c r="B171" i="2"/>
  <c r="C171" i="2"/>
  <c r="D171" i="2"/>
  <c r="F171" i="2" s="1"/>
  <c r="E171" i="2"/>
  <c r="A172" i="2"/>
  <c r="B172" i="2"/>
  <c r="C172" i="2"/>
  <c r="D172" i="2"/>
  <c r="F172" i="2" s="1"/>
  <c r="E172" i="2"/>
  <c r="A173" i="2"/>
  <c r="B173" i="2"/>
  <c r="C173" i="2"/>
  <c r="D173" i="2"/>
  <c r="F173" i="2" s="1"/>
  <c r="E173" i="2"/>
  <c r="A174" i="2"/>
  <c r="B174" i="2"/>
  <c r="C174" i="2"/>
  <c r="D174" i="2"/>
  <c r="F174" i="2" s="1"/>
  <c r="E174" i="2"/>
  <c r="A175" i="2"/>
  <c r="B175" i="2"/>
  <c r="C175" i="2"/>
  <c r="D175" i="2"/>
  <c r="F175" i="2" s="1"/>
  <c r="E175" i="2"/>
  <c r="A176" i="2"/>
  <c r="B176" i="2"/>
  <c r="C176" i="2"/>
  <c r="D176" i="2"/>
  <c r="F176" i="2" s="1"/>
  <c r="E176" i="2"/>
  <c r="A177" i="2"/>
  <c r="B177" i="2"/>
  <c r="C177" i="2"/>
  <c r="D177" i="2"/>
  <c r="F177" i="2" s="1"/>
  <c r="E177" i="2"/>
  <c r="A178" i="2"/>
  <c r="B178" i="2"/>
  <c r="C178" i="2"/>
  <c r="D178" i="2"/>
  <c r="F178" i="2" s="1"/>
  <c r="E178" i="2"/>
  <c r="A179" i="2"/>
  <c r="B179" i="2"/>
  <c r="C179" i="2"/>
  <c r="D179" i="2"/>
  <c r="F179" i="2" s="1"/>
  <c r="E179" i="2"/>
  <c r="A180" i="2"/>
  <c r="B180" i="2"/>
  <c r="C180" i="2"/>
  <c r="D180" i="2"/>
  <c r="F180" i="2" s="1"/>
  <c r="E180" i="2"/>
  <c r="A181" i="2"/>
  <c r="B181" i="2"/>
  <c r="C181" i="2"/>
  <c r="D181" i="2"/>
  <c r="F181" i="2" s="1"/>
  <c r="E181" i="2"/>
  <c r="A182" i="2"/>
  <c r="B182" i="2"/>
  <c r="C182" i="2"/>
  <c r="D182" i="2"/>
  <c r="F182" i="2" s="1"/>
  <c r="E182" i="2"/>
  <c r="A183" i="2"/>
  <c r="B183" i="2"/>
  <c r="C183" i="2"/>
  <c r="D183" i="2"/>
  <c r="F183" i="2" s="1"/>
  <c r="E183" i="2"/>
  <c r="A184" i="2"/>
  <c r="B184" i="2"/>
  <c r="C184" i="2"/>
  <c r="D184" i="2"/>
  <c r="F184" i="2" s="1"/>
  <c r="E184" i="2"/>
  <c r="A185" i="2"/>
  <c r="B185" i="2"/>
  <c r="C185" i="2"/>
  <c r="D185" i="2"/>
  <c r="F185" i="2" s="1"/>
  <c r="E185" i="2"/>
  <c r="A186" i="2"/>
  <c r="B186" i="2"/>
  <c r="C186" i="2"/>
  <c r="D186" i="2"/>
  <c r="F186" i="2" s="1"/>
  <c r="E186" i="2"/>
  <c r="A187" i="2"/>
  <c r="B187" i="2"/>
  <c r="C187" i="2"/>
  <c r="D187" i="2"/>
  <c r="F187" i="2" s="1"/>
  <c r="E187" i="2"/>
  <c r="A188" i="2"/>
  <c r="B188" i="2"/>
  <c r="C188" i="2"/>
  <c r="D188" i="2"/>
  <c r="F188" i="2" s="1"/>
  <c r="E188" i="2"/>
  <c r="A189" i="2"/>
  <c r="B189" i="2"/>
  <c r="C189" i="2"/>
  <c r="D189" i="2"/>
  <c r="F189" i="2" s="1"/>
  <c r="E189" i="2"/>
  <c r="A190" i="2"/>
  <c r="B190" i="2"/>
  <c r="C190" i="2"/>
  <c r="D190" i="2"/>
  <c r="F190" i="2" s="1"/>
  <c r="E190" i="2"/>
  <c r="A191" i="2"/>
  <c r="B191" i="2"/>
  <c r="C191" i="2"/>
  <c r="D191" i="2"/>
  <c r="F191" i="2" s="1"/>
  <c r="E191" i="2"/>
  <c r="A192" i="2"/>
  <c r="B192" i="2"/>
  <c r="C192" i="2"/>
  <c r="D192" i="2"/>
  <c r="F192" i="2" s="1"/>
  <c r="E192" i="2"/>
  <c r="A193" i="2"/>
  <c r="B193" i="2"/>
  <c r="C193" i="2"/>
  <c r="D193" i="2"/>
  <c r="F193" i="2" s="1"/>
  <c r="E193" i="2"/>
  <c r="A194" i="2"/>
  <c r="B194" i="2"/>
  <c r="C194" i="2"/>
  <c r="D194" i="2"/>
  <c r="F194" i="2" s="1"/>
  <c r="E194" i="2"/>
  <c r="C7" i="2"/>
  <c r="A8" i="2"/>
  <c r="C8" i="2"/>
  <c r="A9" i="2"/>
  <c r="D9" i="2"/>
  <c r="F9" i="2" s="1"/>
  <c r="B10" i="2"/>
  <c r="A11" i="2"/>
  <c r="E11" i="2"/>
  <c r="C12" i="2"/>
  <c r="E13" i="2"/>
  <c r="B14" i="2"/>
  <c r="B15" i="2"/>
  <c r="E15" i="2"/>
  <c r="D16" i="2"/>
  <c r="F16" i="2" s="1"/>
  <c r="B17" i="2"/>
  <c r="E17" i="2"/>
  <c r="C18" i="2"/>
  <c r="E18" i="2"/>
  <c r="D19" i="2"/>
  <c r="F19" i="2" s="1"/>
  <c r="A20" i="2"/>
  <c r="E20" i="2"/>
  <c r="C21" i="2"/>
  <c r="A22" i="2"/>
  <c r="D22" i="2"/>
  <c r="F22" i="2" s="1"/>
  <c r="B23" i="2"/>
  <c r="E23" i="2"/>
  <c r="C24" i="2"/>
  <c r="A25" i="2"/>
  <c r="D25" i="2"/>
  <c r="F25" i="2" s="1"/>
  <c r="A26" i="2"/>
  <c r="E26" i="2"/>
  <c r="D27" i="2"/>
  <c r="F27" i="2" s="1"/>
  <c r="A69" i="2"/>
  <c r="C69" i="2"/>
  <c r="B70" i="2"/>
  <c r="E70" i="2"/>
  <c r="B71" i="2"/>
  <c r="D71" i="2"/>
  <c r="F71" i="2" s="1"/>
  <c r="B72" i="2"/>
  <c r="E72" i="2"/>
  <c r="A73" i="2"/>
  <c r="E73" i="2"/>
  <c r="B74" i="2"/>
  <c r="D74" i="2"/>
  <c r="F74" i="2" s="1"/>
  <c r="B75" i="2"/>
  <c r="E75" i="2"/>
  <c r="B76" i="2"/>
  <c r="E76" i="2"/>
  <c r="A77" i="2"/>
  <c r="C77" i="2"/>
  <c r="A78" i="2"/>
  <c r="C78" i="2"/>
  <c r="A79" i="2"/>
  <c r="C79" i="2"/>
  <c r="A80" i="2"/>
  <c r="D80" i="2"/>
  <c r="F80" i="2" s="1"/>
  <c r="A81" i="2"/>
  <c r="D81" i="2"/>
  <c r="F81" i="2" s="1"/>
  <c r="A82" i="2"/>
  <c r="D82" i="2"/>
  <c r="F82" i="2" s="1"/>
  <c r="B83" i="2"/>
  <c r="E83" i="2"/>
  <c r="A84" i="2"/>
  <c r="D84" i="2"/>
  <c r="F84" i="2" s="1"/>
  <c r="B85" i="2"/>
  <c r="E85" i="2"/>
  <c r="B86" i="2"/>
  <c r="E86" i="2"/>
  <c r="A87" i="2"/>
  <c r="D87" i="2"/>
  <c r="F87" i="2" s="1"/>
  <c r="B88" i="2"/>
  <c r="E88" i="2"/>
  <c r="A89" i="2"/>
  <c r="D89" i="2"/>
  <c r="F89" i="2" s="1"/>
  <c r="B90" i="2"/>
  <c r="E90" i="2"/>
  <c r="A91" i="2"/>
  <c r="E91" i="2"/>
  <c r="A92" i="2"/>
  <c r="D92" i="2"/>
  <c r="F92" i="2" s="1"/>
  <c r="B93" i="2"/>
  <c r="E93" i="2"/>
  <c r="A94" i="2"/>
  <c r="D94" i="2"/>
  <c r="F94" i="2" s="1"/>
  <c r="A95" i="2"/>
  <c r="C95" i="2"/>
  <c r="B96" i="2"/>
  <c r="E96" i="2"/>
  <c r="A97" i="2"/>
  <c r="D97" i="2"/>
  <c r="F97" i="2" s="1"/>
  <c r="B98" i="2"/>
  <c r="D98" i="2"/>
  <c r="F98" i="2" s="1"/>
  <c r="B99" i="2"/>
  <c r="D99" i="2"/>
  <c r="F99" i="2" s="1"/>
  <c r="B100" i="2"/>
  <c r="E100" i="2"/>
  <c r="A101" i="2"/>
  <c r="D101" i="2"/>
  <c r="F101" i="2" s="1"/>
  <c r="B102" i="2"/>
  <c r="E102" i="2"/>
  <c r="A195" i="2"/>
  <c r="B195" i="2"/>
  <c r="C195" i="2"/>
  <c r="D195" i="2"/>
  <c r="F195" i="2" s="1"/>
  <c r="E195" i="2"/>
  <c r="A196" i="2"/>
  <c r="B196" i="2"/>
  <c r="C196" i="2"/>
  <c r="D196" i="2"/>
  <c r="F196" i="2" s="1"/>
  <c r="E196" i="2"/>
  <c r="A197" i="2"/>
  <c r="B197" i="2"/>
  <c r="C197" i="2"/>
  <c r="D197" i="2"/>
  <c r="F197" i="2" s="1"/>
  <c r="E197" i="2"/>
  <c r="A198" i="2"/>
  <c r="B198" i="2"/>
  <c r="C198" i="2"/>
  <c r="D198" i="2"/>
  <c r="F198" i="2" s="1"/>
  <c r="E198" i="2"/>
  <c r="A199" i="2"/>
  <c r="B199" i="2"/>
  <c r="C199" i="2"/>
  <c r="D199" i="2"/>
  <c r="F199" i="2" s="1"/>
  <c r="E199" i="2"/>
  <c r="A200" i="2"/>
  <c r="B200" i="2"/>
  <c r="C200" i="2"/>
  <c r="D200" i="2"/>
  <c r="F200" i="2" s="1"/>
  <c r="E200" i="2"/>
  <c r="A201" i="2"/>
  <c r="B201" i="2"/>
  <c r="C201" i="2"/>
  <c r="D201" i="2"/>
  <c r="F201" i="2" s="1"/>
  <c r="E201" i="2"/>
  <c r="A202" i="2"/>
  <c r="B202" i="2"/>
  <c r="C202" i="2"/>
  <c r="D202" i="2"/>
  <c r="F202" i="2" s="1"/>
  <c r="E202" i="2"/>
  <c r="A203" i="2"/>
  <c r="B203" i="2"/>
  <c r="C203" i="2"/>
  <c r="D203" i="2"/>
  <c r="F203" i="2" s="1"/>
  <c r="E203" i="2"/>
  <c r="A204" i="2"/>
  <c r="B204" i="2"/>
  <c r="C204" i="2"/>
  <c r="D204" i="2"/>
  <c r="F204" i="2" s="1"/>
  <c r="E204" i="2"/>
  <c r="A205" i="2"/>
  <c r="B205" i="2"/>
  <c r="C205" i="2"/>
  <c r="D205" i="2"/>
  <c r="F205" i="2" s="1"/>
  <c r="E205" i="2"/>
  <c r="A206" i="2"/>
  <c r="B206" i="2"/>
  <c r="C206" i="2"/>
  <c r="D206" i="2"/>
  <c r="F206" i="2" s="1"/>
  <c r="E206" i="2"/>
  <c r="A207" i="2"/>
  <c r="B207" i="2"/>
  <c r="C207" i="2"/>
  <c r="D207" i="2"/>
  <c r="F207" i="2" s="1"/>
  <c r="E207" i="2"/>
  <c r="A208" i="2"/>
  <c r="B208" i="2"/>
  <c r="C208" i="2"/>
  <c r="D208" i="2"/>
  <c r="F208" i="2" s="1"/>
  <c r="E208" i="2"/>
  <c r="A209" i="2"/>
  <c r="B209" i="2"/>
  <c r="C209" i="2"/>
  <c r="D209" i="2"/>
  <c r="F209" i="2" s="1"/>
  <c r="E209" i="2"/>
  <c r="A210" i="2"/>
  <c r="B210" i="2"/>
  <c r="C210" i="2"/>
  <c r="D210" i="2"/>
  <c r="F210" i="2" s="1"/>
  <c r="E210" i="2"/>
  <c r="A211" i="2"/>
  <c r="B211" i="2"/>
  <c r="C211" i="2"/>
  <c r="D211" i="2"/>
  <c r="F211" i="2" s="1"/>
  <c r="E211" i="2"/>
  <c r="A212" i="2"/>
  <c r="B212" i="2"/>
  <c r="C212" i="2"/>
  <c r="D212" i="2"/>
  <c r="F212" i="2" s="1"/>
  <c r="E212" i="2"/>
  <c r="A213" i="2"/>
  <c r="B213" i="2"/>
  <c r="C213" i="2"/>
  <c r="D213" i="2"/>
  <c r="F213" i="2" s="1"/>
  <c r="E213" i="2"/>
  <c r="A214" i="2"/>
  <c r="B214" i="2"/>
  <c r="C214" i="2"/>
  <c r="D214" i="2"/>
  <c r="F214" i="2" s="1"/>
  <c r="E214" i="2"/>
  <c r="A215" i="2"/>
  <c r="B215" i="2"/>
  <c r="C215" i="2"/>
  <c r="D215" i="2"/>
  <c r="F215" i="2" s="1"/>
  <c r="E215" i="2"/>
  <c r="A216" i="2"/>
  <c r="B216" i="2"/>
  <c r="C216" i="2"/>
  <c r="D216" i="2"/>
  <c r="F216" i="2" s="1"/>
  <c r="E216" i="2"/>
  <c r="A217" i="2"/>
  <c r="B217" i="2"/>
  <c r="C217" i="2"/>
  <c r="D217" i="2"/>
  <c r="F217" i="2" s="1"/>
  <c r="E217" i="2"/>
  <c r="A218" i="2"/>
  <c r="B218" i="2"/>
  <c r="C218" i="2"/>
  <c r="D218" i="2"/>
  <c r="F218" i="2" s="1"/>
  <c r="E218" i="2"/>
  <c r="A219" i="2"/>
  <c r="B219" i="2"/>
  <c r="C219" i="2"/>
  <c r="D219" i="2"/>
  <c r="F219" i="2" s="1"/>
  <c r="E219" i="2"/>
  <c r="A220" i="2"/>
  <c r="B220" i="2"/>
  <c r="C220" i="2"/>
  <c r="D220" i="2"/>
  <c r="F220" i="2" s="1"/>
  <c r="E220" i="2"/>
  <c r="A221" i="2"/>
  <c r="B221" i="2"/>
  <c r="C221" i="2"/>
  <c r="D221" i="2"/>
  <c r="F221" i="2" s="1"/>
  <c r="E221" i="2"/>
  <c r="A222" i="2"/>
  <c r="B222" i="2"/>
  <c r="C222" i="2"/>
  <c r="D222" i="2"/>
  <c r="F222" i="2" s="1"/>
  <c r="E222" i="2"/>
  <c r="A223" i="2"/>
  <c r="B223" i="2"/>
  <c r="C223" i="2"/>
  <c r="D223" i="2"/>
  <c r="F223" i="2" s="1"/>
  <c r="E223" i="2"/>
  <c r="A224" i="2"/>
  <c r="B224" i="2"/>
  <c r="C224" i="2"/>
  <c r="D224" i="2"/>
  <c r="F224" i="2" s="1"/>
  <c r="E224" i="2"/>
  <c r="A225" i="2"/>
  <c r="B225" i="2"/>
  <c r="C225" i="2"/>
  <c r="D225" i="2"/>
  <c r="F225" i="2" s="1"/>
  <c r="E225" i="2"/>
  <c r="A226" i="2"/>
  <c r="B226" i="2"/>
  <c r="C226" i="2"/>
  <c r="D226" i="2"/>
  <c r="F226" i="2" s="1"/>
  <c r="E226" i="2"/>
  <c r="A227" i="2"/>
  <c r="B227" i="2"/>
  <c r="C227" i="2"/>
  <c r="D227" i="2"/>
  <c r="F227" i="2" s="1"/>
  <c r="E227" i="2"/>
  <c r="A228" i="2"/>
  <c r="B228" i="2"/>
  <c r="C228" i="2"/>
  <c r="D228" i="2"/>
  <c r="F228" i="2" s="1"/>
  <c r="E228" i="2"/>
  <c r="A229" i="2"/>
  <c r="B229" i="2"/>
  <c r="C229" i="2"/>
  <c r="D229" i="2"/>
  <c r="F229" i="2" s="1"/>
  <c r="E229" i="2"/>
  <c r="A230" i="2"/>
  <c r="B230" i="2"/>
  <c r="C230" i="2"/>
  <c r="D230" i="2"/>
  <c r="F230" i="2" s="1"/>
  <c r="E230" i="2"/>
  <c r="A231" i="2"/>
  <c r="B231" i="2"/>
  <c r="C231" i="2"/>
  <c r="D231" i="2"/>
  <c r="F231" i="2" s="1"/>
  <c r="E231" i="2"/>
  <c r="A232" i="2"/>
  <c r="B232" i="2"/>
  <c r="C232" i="2"/>
  <c r="D232" i="2"/>
  <c r="F232" i="2" s="1"/>
  <c r="E232" i="2"/>
  <c r="A233" i="2"/>
  <c r="B233" i="2"/>
  <c r="C233" i="2"/>
  <c r="D233" i="2"/>
  <c r="F233" i="2" s="1"/>
  <c r="E233" i="2"/>
  <c r="A234" i="2"/>
  <c r="B234" i="2"/>
  <c r="C234" i="2"/>
  <c r="D234" i="2"/>
  <c r="F234" i="2" s="1"/>
  <c r="E234" i="2"/>
  <c r="A235" i="2"/>
  <c r="B235" i="2"/>
  <c r="C235" i="2"/>
  <c r="D235" i="2"/>
  <c r="F235" i="2" s="1"/>
  <c r="E235" i="2"/>
  <c r="A236" i="2"/>
  <c r="B236" i="2"/>
  <c r="C236" i="2"/>
  <c r="D236" i="2"/>
  <c r="F236" i="2" s="1"/>
  <c r="E236" i="2"/>
  <c r="A237" i="2"/>
  <c r="B237" i="2"/>
  <c r="C237" i="2"/>
  <c r="D237" i="2"/>
  <c r="F237" i="2" s="1"/>
  <c r="E237" i="2"/>
  <c r="A238" i="2"/>
  <c r="B238" i="2"/>
  <c r="C238" i="2"/>
  <c r="D238" i="2"/>
  <c r="F238" i="2" s="1"/>
  <c r="E238" i="2"/>
  <c r="A239" i="2"/>
  <c r="B239" i="2"/>
  <c r="C239" i="2"/>
  <c r="D239" i="2"/>
  <c r="F239" i="2" s="1"/>
  <c r="E239" i="2"/>
  <c r="A240" i="2"/>
  <c r="B240" i="2"/>
  <c r="C240" i="2"/>
  <c r="D240" i="2"/>
  <c r="F240" i="2" s="1"/>
  <c r="E240" i="2"/>
  <c r="A241" i="2"/>
  <c r="B241" i="2"/>
  <c r="C241" i="2"/>
  <c r="D241" i="2"/>
  <c r="F241" i="2" s="1"/>
  <c r="E241" i="2"/>
  <c r="A242" i="2"/>
  <c r="B242" i="2"/>
  <c r="C242" i="2"/>
  <c r="D242" i="2"/>
  <c r="F242" i="2" s="1"/>
  <c r="E242" i="2"/>
  <c r="A243" i="2"/>
  <c r="B243" i="2"/>
  <c r="C243" i="2"/>
  <c r="D243" i="2"/>
  <c r="F243" i="2" s="1"/>
  <c r="E243" i="2"/>
  <c r="A244" i="2"/>
  <c r="B244" i="2"/>
  <c r="C244" i="2"/>
  <c r="D244" i="2"/>
  <c r="F244" i="2" s="1"/>
  <c r="E244" i="2"/>
  <c r="A245" i="2"/>
  <c r="B245" i="2"/>
  <c r="C245" i="2"/>
  <c r="D245" i="2"/>
  <c r="F245" i="2" s="1"/>
  <c r="E245" i="2"/>
  <c r="A246" i="2"/>
  <c r="B246" i="2"/>
  <c r="C246" i="2"/>
  <c r="D246" i="2"/>
  <c r="F246" i="2" s="1"/>
  <c r="E246" i="2"/>
  <c r="A247" i="2"/>
  <c r="B247" i="2"/>
  <c r="C247" i="2"/>
  <c r="D247" i="2"/>
  <c r="F247" i="2" s="1"/>
  <c r="E247" i="2"/>
  <c r="A248" i="2"/>
  <c r="B248" i="2"/>
  <c r="C248" i="2"/>
  <c r="D248" i="2"/>
  <c r="F248" i="2" s="1"/>
  <c r="E248" i="2"/>
  <c r="A249" i="2"/>
  <c r="B249" i="2"/>
  <c r="C249" i="2"/>
  <c r="D249" i="2"/>
  <c r="F249" i="2" s="1"/>
  <c r="E249" i="2"/>
  <c r="A250" i="2"/>
  <c r="B250" i="2"/>
  <c r="C250" i="2"/>
  <c r="D250" i="2"/>
  <c r="F250" i="2" s="1"/>
  <c r="E250" i="2"/>
  <c r="A251" i="2"/>
  <c r="B251" i="2"/>
  <c r="C251" i="2"/>
  <c r="D251" i="2"/>
  <c r="F251" i="2" s="1"/>
  <c r="E251" i="2"/>
  <c r="A252" i="2"/>
  <c r="B252" i="2"/>
  <c r="C252" i="2"/>
  <c r="D252" i="2"/>
  <c r="F252" i="2" s="1"/>
  <c r="E252" i="2"/>
  <c r="A253" i="2"/>
  <c r="B253" i="2"/>
  <c r="C253" i="2"/>
  <c r="D253" i="2"/>
  <c r="F253" i="2" s="1"/>
  <c r="E253" i="2"/>
  <c r="A254" i="2"/>
  <c r="B254" i="2"/>
  <c r="C254" i="2"/>
  <c r="D254" i="2"/>
  <c r="F254" i="2" s="1"/>
  <c r="E254" i="2"/>
  <c r="A255" i="2"/>
  <c r="B255" i="2"/>
  <c r="C255" i="2"/>
  <c r="D255" i="2"/>
  <c r="F255" i="2" s="1"/>
  <c r="E255" i="2"/>
  <c r="A256" i="2"/>
  <c r="B256" i="2"/>
  <c r="C256" i="2"/>
  <c r="D256" i="2"/>
  <c r="F256" i="2" s="1"/>
  <c r="E256" i="2"/>
  <c r="A257" i="2"/>
  <c r="B257" i="2"/>
  <c r="C257" i="2"/>
  <c r="D257" i="2"/>
  <c r="F257" i="2" s="1"/>
  <c r="E257" i="2"/>
  <c r="B7" i="2"/>
  <c r="E7" i="2"/>
  <c r="D8" i="2"/>
  <c r="F8" i="2" s="1"/>
  <c r="B9" i="2"/>
  <c r="E9" i="2"/>
  <c r="E10" i="2"/>
  <c r="D11" i="2"/>
  <c r="F11" i="2" s="1"/>
  <c r="D12" i="2"/>
  <c r="F12" i="2" s="1"/>
  <c r="B13" i="2"/>
  <c r="D14" i="2"/>
  <c r="F14" i="2" s="1"/>
  <c r="A258" i="2"/>
  <c r="B258" i="2"/>
  <c r="C258" i="2"/>
  <c r="D258" i="2"/>
  <c r="F258" i="2" s="1"/>
  <c r="E258" i="2"/>
  <c r="A259" i="2"/>
  <c r="B259" i="2"/>
  <c r="C259" i="2"/>
  <c r="D259" i="2"/>
  <c r="F259" i="2" s="1"/>
  <c r="E259" i="2"/>
  <c r="A260" i="2"/>
  <c r="B260" i="2"/>
  <c r="C260" i="2"/>
  <c r="D260" i="2"/>
  <c r="F260" i="2" s="1"/>
  <c r="E260" i="2"/>
  <c r="A261" i="2"/>
  <c r="B261" i="2"/>
  <c r="C261" i="2"/>
  <c r="D261" i="2"/>
  <c r="F261" i="2" s="1"/>
  <c r="E261" i="2"/>
  <c r="A262" i="2"/>
  <c r="B262" i="2"/>
  <c r="C262" i="2"/>
  <c r="D262" i="2"/>
  <c r="F262" i="2" s="1"/>
  <c r="E262" i="2"/>
  <c r="A263" i="2"/>
  <c r="B263" i="2"/>
  <c r="C263" i="2"/>
  <c r="D263" i="2"/>
  <c r="F263" i="2" s="1"/>
  <c r="E263" i="2"/>
  <c r="A264" i="2"/>
  <c r="B264" i="2"/>
  <c r="C264" i="2"/>
  <c r="D264" i="2"/>
  <c r="F264" i="2" s="1"/>
  <c r="E264" i="2"/>
  <c r="A265" i="2"/>
  <c r="B265" i="2"/>
  <c r="C265" i="2"/>
  <c r="D265" i="2"/>
  <c r="F265" i="2" s="1"/>
  <c r="E265" i="2"/>
  <c r="A266" i="2"/>
  <c r="B266" i="2"/>
  <c r="C266" i="2"/>
  <c r="D266" i="2"/>
  <c r="F266" i="2" s="1"/>
  <c r="E266" i="2"/>
  <c r="A267" i="2"/>
  <c r="B267" i="2"/>
  <c r="C267" i="2"/>
  <c r="D267" i="2"/>
  <c r="F267" i="2" s="1"/>
  <c r="E267" i="2"/>
  <c r="A268" i="2"/>
  <c r="B268" i="2"/>
  <c r="C268" i="2"/>
  <c r="D268" i="2"/>
  <c r="F268" i="2" s="1"/>
  <c r="E268" i="2"/>
  <c r="A269" i="2"/>
  <c r="B269" i="2"/>
  <c r="C269" i="2"/>
  <c r="D269" i="2"/>
  <c r="F269" i="2" s="1"/>
  <c r="E269" i="2"/>
  <c r="A270" i="2"/>
  <c r="B270" i="2"/>
  <c r="C270" i="2"/>
  <c r="D270" i="2"/>
  <c r="F270" i="2" s="1"/>
  <c r="E270" i="2"/>
  <c r="A271" i="2"/>
  <c r="B271" i="2"/>
  <c r="C271" i="2"/>
  <c r="D271" i="2"/>
  <c r="F271" i="2" s="1"/>
  <c r="E271" i="2"/>
  <c r="A272" i="2"/>
  <c r="B272" i="2"/>
  <c r="C272" i="2"/>
  <c r="D272" i="2"/>
  <c r="F272" i="2" s="1"/>
  <c r="E272" i="2"/>
  <c r="A273" i="2"/>
  <c r="B273" i="2"/>
  <c r="C273" i="2"/>
  <c r="D273" i="2"/>
  <c r="F273" i="2" s="1"/>
  <c r="E273" i="2"/>
  <c r="A274" i="2"/>
  <c r="B274" i="2"/>
  <c r="C274" i="2"/>
  <c r="D274" i="2"/>
  <c r="F274" i="2" s="1"/>
  <c r="E274" i="2"/>
  <c r="A275" i="2"/>
  <c r="B275" i="2"/>
  <c r="C275" i="2"/>
  <c r="D275" i="2"/>
  <c r="F275" i="2" s="1"/>
  <c r="E275" i="2"/>
  <c r="A276" i="2"/>
  <c r="B276" i="2"/>
  <c r="C276" i="2"/>
  <c r="D276" i="2"/>
  <c r="F276" i="2" s="1"/>
  <c r="E276" i="2"/>
  <c r="A277" i="2"/>
  <c r="B277" i="2"/>
  <c r="C277" i="2"/>
  <c r="D277" i="2"/>
  <c r="F277" i="2" s="1"/>
  <c r="E277" i="2"/>
  <c r="A278" i="2"/>
  <c r="B278" i="2"/>
  <c r="C278" i="2"/>
  <c r="D278" i="2"/>
  <c r="F278" i="2" s="1"/>
  <c r="E278" i="2"/>
  <c r="A279" i="2"/>
  <c r="B279" i="2"/>
  <c r="C279" i="2"/>
  <c r="D279" i="2"/>
  <c r="F279" i="2" s="1"/>
  <c r="E279" i="2"/>
  <c r="A280" i="2"/>
  <c r="B280" i="2"/>
  <c r="C280" i="2"/>
  <c r="D280" i="2"/>
  <c r="F280" i="2" s="1"/>
  <c r="E280" i="2"/>
  <c r="A281" i="2"/>
  <c r="B281" i="2"/>
  <c r="C281" i="2"/>
  <c r="D281" i="2"/>
  <c r="F281" i="2" s="1"/>
  <c r="E281" i="2"/>
  <c r="A282" i="2"/>
  <c r="B282" i="2"/>
  <c r="C282" i="2"/>
  <c r="D282" i="2"/>
  <c r="F282" i="2" s="1"/>
  <c r="E282" i="2"/>
  <c r="A283" i="2"/>
  <c r="B283" i="2"/>
  <c r="C283" i="2"/>
  <c r="D283" i="2"/>
  <c r="F283" i="2" s="1"/>
  <c r="E283" i="2"/>
  <c r="A284" i="2"/>
  <c r="B284" i="2"/>
  <c r="C284" i="2"/>
  <c r="D284" i="2"/>
  <c r="F284" i="2" s="1"/>
  <c r="E284" i="2"/>
  <c r="A285" i="2"/>
  <c r="B285" i="2"/>
  <c r="C285" i="2"/>
  <c r="D285" i="2"/>
  <c r="F285" i="2" s="1"/>
  <c r="E285" i="2"/>
  <c r="A286" i="2"/>
  <c r="B286" i="2"/>
  <c r="C286" i="2"/>
  <c r="D286" i="2"/>
  <c r="F286" i="2" s="1"/>
  <c r="E286" i="2"/>
  <c r="A287" i="2"/>
  <c r="B287" i="2"/>
  <c r="C287" i="2"/>
  <c r="D287" i="2"/>
  <c r="F287" i="2" s="1"/>
  <c r="E287" i="2"/>
  <c r="A288" i="2"/>
  <c r="B288" i="2"/>
  <c r="C288" i="2"/>
  <c r="D288" i="2"/>
  <c r="F288" i="2" s="1"/>
  <c r="E288" i="2"/>
  <c r="A289" i="2"/>
  <c r="B289" i="2"/>
  <c r="C289" i="2"/>
  <c r="D289" i="2"/>
  <c r="F289" i="2" s="1"/>
  <c r="E289" i="2"/>
  <c r="A290" i="2"/>
  <c r="B290" i="2"/>
  <c r="C290" i="2"/>
  <c r="D290" i="2"/>
  <c r="F290" i="2" s="1"/>
  <c r="E290" i="2"/>
  <c r="A291" i="2"/>
  <c r="B291" i="2"/>
  <c r="C291" i="2"/>
  <c r="D291" i="2"/>
  <c r="F291" i="2" s="1"/>
  <c r="E291" i="2"/>
  <c r="A292" i="2"/>
  <c r="B292" i="2"/>
  <c r="C292" i="2"/>
  <c r="D292" i="2"/>
  <c r="F292" i="2" s="1"/>
  <c r="E292" i="2"/>
  <c r="A293" i="2"/>
  <c r="B293" i="2"/>
  <c r="C293" i="2"/>
  <c r="D293" i="2"/>
  <c r="F293" i="2" s="1"/>
  <c r="E293" i="2"/>
  <c r="A294" i="2"/>
  <c r="B294" i="2"/>
  <c r="C294" i="2"/>
  <c r="D294" i="2"/>
  <c r="F294" i="2" s="1"/>
  <c r="E294" i="2"/>
  <c r="A295" i="2"/>
  <c r="B295" i="2"/>
  <c r="C295" i="2"/>
  <c r="D295" i="2"/>
  <c r="F295" i="2" s="1"/>
  <c r="E295" i="2"/>
  <c r="A296" i="2"/>
  <c r="B296" i="2"/>
  <c r="C296" i="2"/>
  <c r="D296" i="2"/>
  <c r="F296" i="2" s="1"/>
  <c r="E296" i="2"/>
  <c r="A297" i="2"/>
  <c r="B297" i="2"/>
  <c r="C297" i="2"/>
  <c r="D297" i="2"/>
  <c r="F297" i="2" s="1"/>
  <c r="E297" i="2"/>
  <c r="A298" i="2"/>
  <c r="B298" i="2"/>
  <c r="C298" i="2"/>
  <c r="D298" i="2"/>
  <c r="F298" i="2" s="1"/>
  <c r="E298" i="2"/>
  <c r="A299" i="2"/>
  <c r="B299" i="2"/>
  <c r="C299" i="2"/>
  <c r="D299" i="2"/>
  <c r="F299" i="2" s="1"/>
  <c r="E299" i="2"/>
  <c r="A300" i="2"/>
  <c r="B300" i="2"/>
  <c r="C300" i="2"/>
  <c r="D300" i="2"/>
  <c r="F300" i="2" s="1"/>
  <c r="E300" i="2"/>
  <c r="A301" i="2"/>
  <c r="B301" i="2"/>
  <c r="C301" i="2"/>
  <c r="D301" i="2"/>
  <c r="F301" i="2" s="1"/>
  <c r="E301" i="2"/>
  <c r="A302" i="2"/>
  <c r="B302" i="2"/>
  <c r="C302" i="2"/>
  <c r="D302" i="2"/>
  <c r="F302" i="2" s="1"/>
  <c r="E302" i="2"/>
  <c r="A303" i="2"/>
  <c r="B303" i="2"/>
  <c r="C303" i="2"/>
  <c r="D303" i="2"/>
  <c r="F303" i="2" s="1"/>
  <c r="E303" i="2"/>
  <c r="A304" i="2"/>
  <c r="B304" i="2"/>
  <c r="C304" i="2"/>
  <c r="D304" i="2"/>
  <c r="F304" i="2" s="1"/>
  <c r="E304" i="2"/>
  <c r="A305" i="2"/>
  <c r="B305" i="2"/>
  <c r="C305" i="2"/>
  <c r="D305" i="2"/>
  <c r="F305" i="2" s="1"/>
  <c r="E305" i="2"/>
  <c r="A306" i="2"/>
  <c r="B306" i="2"/>
  <c r="C306" i="2"/>
  <c r="D306" i="2"/>
  <c r="F306" i="2" s="1"/>
  <c r="E306" i="2"/>
  <c r="A307" i="2"/>
  <c r="B307" i="2"/>
  <c r="C307" i="2"/>
  <c r="D307" i="2"/>
  <c r="F307" i="2" s="1"/>
  <c r="E307" i="2"/>
  <c r="A308" i="2"/>
  <c r="B308" i="2"/>
  <c r="C308" i="2"/>
  <c r="D308" i="2"/>
  <c r="F308" i="2" s="1"/>
  <c r="E308" i="2"/>
  <c r="A309" i="2"/>
  <c r="B309" i="2"/>
  <c r="C309" i="2"/>
  <c r="D309" i="2"/>
  <c r="F309" i="2" s="1"/>
  <c r="E309" i="2"/>
  <c r="A310" i="2"/>
  <c r="B310" i="2"/>
  <c r="C310" i="2"/>
  <c r="D310" i="2"/>
  <c r="F310" i="2" s="1"/>
  <c r="E310" i="2"/>
  <c r="A311" i="2"/>
  <c r="B311" i="2"/>
  <c r="C311" i="2"/>
  <c r="D311" i="2"/>
  <c r="F311" i="2" s="1"/>
  <c r="E311" i="2"/>
  <c r="A312" i="2"/>
  <c r="B312" i="2"/>
  <c r="C312" i="2"/>
  <c r="D312" i="2"/>
  <c r="F312" i="2" s="1"/>
  <c r="E312" i="2"/>
  <c r="A313" i="2"/>
  <c r="B313" i="2"/>
  <c r="C313" i="2"/>
  <c r="D313" i="2"/>
  <c r="F313" i="2" s="1"/>
  <c r="E313" i="2"/>
  <c r="A314" i="2"/>
  <c r="B314" i="2"/>
  <c r="C314" i="2"/>
  <c r="D314" i="2"/>
  <c r="F314" i="2" s="1"/>
  <c r="E314" i="2"/>
  <c r="A315" i="2"/>
  <c r="B315" i="2"/>
  <c r="C315" i="2"/>
  <c r="D315" i="2"/>
  <c r="F315" i="2" s="1"/>
  <c r="E315" i="2"/>
  <c r="A316" i="2"/>
  <c r="B316" i="2"/>
  <c r="C316" i="2"/>
  <c r="D316" i="2"/>
  <c r="F316" i="2" s="1"/>
  <c r="E316" i="2"/>
  <c r="A317" i="2"/>
  <c r="B317" i="2"/>
  <c r="C317" i="2"/>
  <c r="D317" i="2"/>
  <c r="F317" i="2" s="1"/>
  <c r="E317" i="2"/>
  <c r="A318" i="2"/>
  <c r="B318" i="2"/>
  <c r="C318" i="2"/>
  <c r="D318" i="2"/>
  <c r="F318" i="2" s="1"/>
  <c r="E318" i="2"/>
  <c r="A319" i="2"/>
  <c r="B319" i="2"/>
  <c r="C319" i="2"/>
  <c r="D319" i="2"/>
  <c r="F319" i="2" s="1"/>
  <c r="E319" i="2"/>
  <c r="A320" i="2"/>
  <c r="B320" i="2"/>
  <c r="C320" i="2"/>
  <c r="D320" i="2"/>
  <c r="F320" i="2" s="1"/>
  <c r="E320" i="2"/>
  <c r="A321" i="2"/>
  <c r="D321" i="2"/>
  <c r="F321" i="2" s="1"/>
  <c r="B322" i="2"/>
  <c r="E322" i="2"/>
  <c r="C323" i="2"/>
  <c r="E323" i="2"/>
  <c r="A324" i="2"/>
  <c r="D324" i="2"/>
  <c r="F324" i="2" s="1"/>
  <c r="A325" i="2"/>
  <c r="D325" i="2"/>
  <c r="F325" i="2" s="1"/>
  <c r="C326" i="2"/>
  <c r="A327" i="2"/>
  <c r="C327" i="2"/>
  <c r="A328" i="2"/>
  <c r="D328" i="2"/>
  <c r="F328" i="2" s="1"/>
  <c r="B329" i="2"/>
  <c r="E329" i="2"/>
  <c r="B330" i="2"/>
  <c r="E330" i="2"/>
  <c r="C331" i="2"/>
  <c r="A332" i="2"/>
  <c r="D332" i="2"/>
  <c r="F332" i="2" s="1"/>
  <c r="B333" i="2"/>
  <c r="E333" i="2"/>
  <c r="B334" i="2"/>
  <c r="E334" i="2"/>
  <c r="C335" i="2"/>
  <c r="A336" i="2"/>
  <c r="D336" i="2"/>
  <c r="F336" i="2" s="1"/>
  <c r="B337" i="2"/>
  <c r="E337" i="2"/>
  <c r="C338" i="2"/>
  <c r="A339" i="2"/>
  <c r="D339" i="2"/>
  <c r="F339" i="2" s="1"/>
  <c r="A340" i="2"/>
  <c r="D340" i="2"/>
  <c r="F340" i="2" s="1"/>
  <c r="B341" i="2"/>
  <c r="E341" i="2"/>
  <c r="C342" i="2"/>
  <c r="A343" i="2"/>
  <c r="D343" i="2"/>
  <c r="F343" i="2" s="1"/>
  <c r="A344" i="2"/>
  <c r="D344" i="2"/>
  <c r="F344" i="2" s="1"/>
  <c r="C345" i="2"/>
  <c r="A346" i="2"/>
  <c r="D346" i="2"/>
  <c r="F346" i="2" s="1"/>
  <c r="B347" i="2"/>
  <c r="D347" i="2"/>
  <c r="F347" i="2" s="1"/>
  <c r="C348" i="2"/>
  <c r="A349" i="2"/>
  <c r="C349" i="2"/>
  <c r="A350" i="2"/>
  <c r="D350" i="2"/>
  <c r="F350" i="2" s="1"/>
  <c r="B351" i="2"/>
  <c r="E351" i="2"/>
  <c r="B352" i="2"/>
  <c r="E352" i="2"/>
  <c r="A353" i="2"/>
  <c r="B353" i="2"/>
  <c r="C353" i="2"/>
  <c r="D353" i="2"/>
  <c r="F353" i="2" s="1"/>
  <c r="E353" i="2"/>
  <c r="A354" i="2"/>
  <c r="B354" i="2"/>
  <c r="C354" i="2"/>
  <c r="D354" i="2"/>
  <c r="F354" i="2" s="1"/>
  <c r="E354" i="2"/>
  <c r="A355" i="2"/>
  <c r="B355" i="2"/>
  <c r="C355" i="2"/>
  <c r="D355" i="2"/>
  <c r="F355" i="2" s="1"/>
  <c r="E355" i="2"/>
  <c r="A356" i="2"/>
  <c r="B356" i="2"/>
  <c r="C356" i="2"/>
  <c r="D356" i="2"/>
  <c r="F356" i="2" s="1"/>
  <c r="E356" i="2"/>
  <c r="A357" i="2"/>
  <c r="B357" i="2"/>
  <c r="C357" i="2"/>
  <c r="D357" i="2"/>
  <c r="F357" i="2" s="1"/>
  <c r="E357" i="2"/>
  <c r="A358" i="2"/>
  <c r="B358" i="2"/>
  <c r="C358" i="2"/>
  <c r="D358" i="2"/>
  <c r="F358" i="2" s="1"/>
  <c r="E358" i="2"/>
  <c r="A359" i="2"/>
  <c r="B359" i="2"/>
  <c r="C359" i="2"/>
  <c r="D359" i="2"/>
  <c r="F359" i="2" s="1"/>
  <c r="E359" i="2"/>
  <c r="A360" i="2"/>
  <c r="B360" i="2"/>
  <c r="C360" i="2"/>
  <c r="D360" i="2"/>
  <c r="F360" i="2" s="1"/>
  <c r="E360" i="2"/>
  <c r="A361" i="2"/>
  <c r="B361" i="2"/>
  <c r="C361" i="2"/>
  <c r="D361" i="2"/>
  <c r="F361" i="2" s="1"/>
  <c r="E361" i="2"/>
  <c r="A362" i="2"/>
  <c r="B362" i="2"/>
  <c r="C362" i="2"/>
  <c r="D362" i="2"/>
  <c r="F362" i="2" s="1"/>
  <c r="E362" i="2"/>
  <c r="A363" i="2"/>
  <c r="B363" i="2"/>
  <c r="C363" i="2"/>
  <c r="D363" i="2"/>
  <c r="F363" i="2" s="1"/>
  <c r="E363" i="2"/>
  <c r="A364" i="2"/>
  <c r="B364" i="2"/>
  <c r="C364" i="2"/>
  <c r="D364" i="2"/>
  <c r="F364" i="2" s="1"/>
  <c r="E364" i="2"/>
  <c r="A365" i="2"/>
  <c r="B365" i="2"/>
  <c r="C365" i="2"/>
  <c r="D365" i="2"/>
  <c r="F365" i="2" s="1"/>
  <c r="E365" i="2"/>
  <c r="A366" i="2"/>
  <c r="B366" i="2"/>
  <c r="C366" i="2"/>
  <c r="D366" i="2"/>
  <c r="F366" i="2" s="1"/>
  <c r="E366" i="2"/>
  <c r="A367" i="2"/>
  <c r="B367" i="2"/>
  <c r="C367" i="2"/>
  <c r="D367" i="2"/>
  <c r="F367" i="2" s="1"/>
  <c r="E367" i="2"/>
  <c r="A368" i="2"/>
  <c r="B368" i="2"/>
  <c r="C368" i="2"/>
  <c r="D368" i="2"/>
  <c r="F368" i="2" s="1"/>
  <c r="E368" i="2"/>
  <c r="A369" i="2"/>
  <c r="B369" i="2"/>
  <c r="C369" i="2"/>
  <c r="D369" i="2"/>
  <c r="F369" i="2" s="1"/>
  <c r="E369" i="2"/>
  <c r="A370" i="2"/>
  <c r="B370" i="2"/>
  <c r="C370" i="2"/>
  <c r="D370" i="2"/>
  <c r="F370" i="2" s="1"/>
  <c r="E370" i="2"/>
  <c r="A371" i="2"/>
  <c r="B371" i="2"/>
  <c r="C371" i="2"/>
  <c r="D371" i="2"/>
  <c r="F371" i="2" s="1"/>
  <c r="E371" i="2"/>
  <c r="A372" i="2"/>
  <c r="B372" i="2"/>
  <c r="C372" i="2"/>
  <c r="D372" i="2"/>
  <c r="F372" i="2" s="1"/>
  <c r="E372" i="2"/>
  <c r="A373" i="2"/>
  <c r="B373" i="2"/>
  <c r="C373" i="2"/>
  <c r="D373" i="2"/>
  <c r="F373" i="2" s="1"/>
  <c r="E373" i="2"/>
  <c r="A374" i="2"/>
  <c r="B374" i="2"/>
  <c r="C374" i="2"/>
  <c r="D374" i="2"/>
  <c r="F374" i="2" s="1"/>
  <c r="E374" i="2"/>
  <c r="A375" i="2"/>
  <c r="B375" i="2"/>
  <c r="C375" i="2"/>
  <c r="D375" i="2"/>
  <c r="F375" i="2" s="1"/>
  <c r="E375" i="2"/>
  <c r="A376" i="2"/>
  <c r="B376" i="2"/>
  <c r="C376" i="2"/>
  <c r="D376" i="2"/>
  <c r="F376" i="2" s="1"/>
  <c r="E376" i="2"/>
  <c r="A377" i="2"/>
  <c r="B377" i="2"/>
  <c r="C377" i="2"/>
  <c r="D377" i="2"/>
  <c r="F377" i="2" s="1"/>
  <c r="E377" i="2"/>
  <c r="A378" i="2"/>
  <c r="B378" i="2"/>
  <c r="C378" i="2"/>
  <c r="D378" i="2"/>
  <c r="F378" i="2" s="1"/>
  <c r="E378" i="2"/>
  <c r="A379" i="2"/>
  <c r="B379" i="2"/>
  <c r="C379" i="2"/>
  <c r="D379" i="2"/>
  <c r="F379" i="2" s="1"/>
  <c r="E379" i="2"/>
  <c r="A380" i="2"/>
  <c r="B380" i="2"/>
  <c r="C380" i="2"/>
  <c r="D380" i="2"/>
  <c r="F380" i="2" s="1"/>
  <c r="E380" i="2"/>
  <c r="A381" i="2"/>
  <c r="B381" i="2"/>
  <c r="C381" i="2"/>
  <c r="D381" i="2"/>
  <c r="F381" i="2" s="1"/>
  <c r="E381" i="2"/>
  <c r="A382" i="2"/>
  <c r="B382" i="2"/>
  <c r="C382" i="2"/>
  <c r="D382" i="2"/>
  <c r="F382" i="2" s="1"/>
  <c r="E382" i="2"/>
  <c r="A383" i="2"/>
  <c r="B383" i="2"/>
  <c r="C383" i="2"/>
  <c r="D383" i="2"/>
  <c r="F383" i="2" s="1"/>
  <c r="E383" i="2"/>
  <c r="B321" i="2"/>
  <c r="C321" i="2"/>
  <c r="E321" i="2"/>
  <c r="A322" i="2"/>
  <c r="C322" i="2"/>
  <c r="D322" i="2"/>
  <c r="F322" i="2" s="1"/>
  <c r="A323" i="2"/>
  <c r="B323" i="2"/>
  <c r="D323" i="2"/>
  <c r="F323" i="2" s="1"/>
  <c r="B324" i="2"/>
  <c r="C324" i="2"/>
  <c r="E324" i="2"/>
  <c r="B325" i="2"/>
  <c r="C325" i="2"/>
  <c r="E325" i="2"/>
  <c r="A326" i="2"/>
  <c r="B326" i="2"/>
  <c r="D326" i="2"/>
  <c r="F326" i="2" s="1"/>
  <c r="E326" i="2"/>
  <c r="B327" i="2"/>
  <c r="D327" i="2"/>
  <c r="F327" i="2" s="1"/>
  <c r="E327" i="2"/>
  <c r="B328" i="2"/>
  <c r="C328" i="2"/>
  <c r="E328" i="2"/>
  <c r="A329" i="2"/>
  <c r="C329" i="2"/>
  <c r="D329" i="2"/>
  <c r="F329" i="2" s="1"/>
  <c r="A330" i="2"/>
  <c r="C330" i="2"/>
  <c r="D330" i="2"/>
  <c r="F330" i="2" s="1"/>
  <c r="A331" i="2"/>
  <c r="B331" i="2"/>
  <c r="D331" i="2"/>
  <c r="F331" i="2" s="1"/>
  <c r="E331" i="2"/>
  <c r="B332" i="2"/>
  <c r="C332" i="2"/>
  <c r="E332" i="2"/>
  <c r="A333" i="2"/>
  <c r="C333" i="2"/>
  <c r="D333" i="2"/>
  <c r="F333" i="2" s="1"/>
  <c r="A334" i="2"/>
  <c r="C334" i="2"/>
  <c r="D334" i="2"/>
  <c r="F334" i="2" s="1"/>
  <c r="A335" i="2"/>
  <c r="B335" i="2"/>
  <c r="D335" i="2"/>
  <c r="F335" i="2" s="1"/>
  <c r="E335" i="2"/>
  <c r="B336" i="2"/>
  <c r="C336" i="2"/>
  <c r="E336" i="2"/>
  <c r="A337" i="2"/>
  <c r="C337" i="2"/>
  <c r="D337" i="2"/>
  <c r="F337" i="2" s="1"/>
  <c r="A338" i="2"/>
  <c r="B338" i="2"/>
  <c r="D338" i="2"/>
  <c r="F338" i="2" s="1"/>
  <c r="E338" i="2"/>
  <c r="B339" i="2"/>
  <c r="C339" i="2"/>
  <c r="E339" i="2"/>
  <c r="B340" i="2"/>
  <c r="C340" i="2"/>
  <c r="E340" i="2"/>
  <c r="A341" i="2"/>
  <c r="C341" i="2"/>
  <c r="D341" i="2"/>
  <c r="F341" i="2" s="1"/>
  <c r="A342" i="2"/>
  <c r="B342" i="2"/>
  <c r="D342" i="2"/>
  <c r="F342" i="2" s="1"/>
  <c r="E342" i="2"/>
  <c r="B343" i="2"/>
  <c r="C343" i="2"/>
  <c r="E343" i="2"/>
  <c r="B344" i="2"/>
  <c r="C344" i="2"/>
  <c r="E344" i="2"/>
  <c r="A345" i="2"/>
  <c r="B345" i="2"/>
  <c r="D345" i="2"/>
  <c r="F345" i="2" s="1"/>
  <c r="E345" i="2"/>
  <c r="B346" i="2"/>
  <c r="C346" i="2"/>
  <c r="E346" i="2"/>
  <c r="A347" i="2"/>
  <c r="C347" i="2"/>
  <c r="E347" i="2"/>
  <c r="A348" i="2"/>
  <c r="B348" i="2"/>
  <c r="D348" i="2"/>
  <c r="F348" i="2" s="1"/>
  <c r="E348" i="2"/>
  <c r="B349" i="2"/>
  <c r="D349" i="2"/>
  <c r="F349" i="2" s="1"/>
  <c r="E349" i="2"/>
  <c r="B350" i="2"/>
  <c r="C350" i="2"/>
  <c r="E350" i="2"/>
  <c r="A351" i="2"/>
  <c r="C351" i="2"/>
  <c r="D351" i="2"/>
  <c r="F351" i="2" s="1"/>
  <c r="A352" i="2"/>
  <c r="C352" i="2"/>
  <c r="D352" i="2"/>
  <c r="F352" i="2" s="1"/>
  <c r="A384" i="2"/>
  <c r="B384" i="2"/>
  <c r="C384" i="2"/>
  <c r="D384" i="2"/>
  <c r="F384" i="2" s="1"/>
  <c r="E384" i="2"/>
  <c r="A385" i="2"/>
  <c r="B385" i="2"/>
  <c r="C385" i="2"/>
  <c r="D385" i="2"/>
  <c r="F385" i="2" s="1"/>
  <c r="E385" i="2"/>
  <c r="A386" i="2"/>
  <c r="B386" i="2"/>
  <c r="C386" i="2"/>
  <c r="D386" i="2"/>
  <c r="F386" i="2" s="1"/>
  <c r="E386" i="2"/>
  <c r="A387" i="2"/>
  <c r="B387" i="2"/>
  <c r="C387" i="2"/>
  <c r="D387" i="2"/>
  <c r="F387" i="2" s="1"/>
  <c r="E387" i="2"/>
  <c r="A388" i="2"/>
  <c r="B388" i="2"/>
  <c r="C388" i="2"/>
  <c r="D388" i="2"/>
  <c r="F388" i="2" s="1"/>
  <c r="E388" i="2"/>
  <c r="A389" i="2"/>
  <c r="B389" i="2"/>
  <c r="C389" i="2"/>
  <c r="D389" i="2"/>
  <c r="F389" i="2" s="1"/>
  <c r="E389" i="2"/>
  <c r="A390" i="2"/>
  <c r="B390" i="2"/>
  <c r="C390" i="2"/>
  <c r="D390" i="2"/>
  <c r="F390" i="2" s="1"/>
  <c r="E390" i="2"/>
  <c r="A391" i="2"/>
  <c r="B391" i="2"/>
  <c r="C391" i="2"/>
  <c r="D391" i="2"/>
  <c r="F391" i="2" s="1"/>
  <c r="E391" i="2"/>
  <c r="A392" i="2"/>
  <c r="B392" i="2"/>
  <c r="C392" i="2"/>
  <c r="D392" i="2"/>
  <c r="F392" i="2" s="1"/>
  <c r="E392" i="2"/>
  <c r="A393" i="2"/>
  <c r="B393" i="2"/>
  <c r="C393" i="2"/>
  <c r="D393" i="2"/>
  <c r="F393" i="2" s="1"/>
  <c r="E393" i="2"/>
  <c r="A394" i="2"/>
  <c r="B394" i="2"/>
  <c r="C394" i="2"/>
  <c r="D394" i="2"/>
  <c r="F394" i="2" s="1"/>
  <c r="E394" i="2"/>
  <c r="A395" i="2"/>
  <c r="B395" i="2"/>
  <c r="C395" i="2"/>
  <c r="D395" i="2"/>
  <c r="F395" i="2" s="1"/>
  <c r="E395" i="2"/>
  <c r="A396" i="2"/>
  <c r="B396" i="2"/>
  <c r="C396" i="2"/>
  <c r="D396" i="2"/>
  <c r="F396" i="2" s="1"/>
  <c r="E396" i="2"/>
  <c r="A397" i="2"/>
  <c r="B397" i="2"/>
  <c r="C397" i="2"/>
  <c r="D397" i="2"/>
  <c r="F397" i="2" s="1"/>
  <c r="E397" i="2"/>
  <c r="A398" i="2"/>
  <c r="B398" i="2"/>
  <c r="C398" i="2"/>
  <c r="D398" i="2"/>
  <c r="F398" i="2" s="1"/>
  <c r="E398" i="2"/>
  <c r="A399" i="2"/>
  <c r="B399" i="2"/>
  <c r="C399" i="2"/>
  <c r="D399" i="2"/>
  <c r="F399" i="2" s="1"/>
  <c r="E399" i="2"/>
  <c r="A400" i="2"/>
  <c r="B400" i="2"/>
  <c r="C400" i="2"/>
  <c r="D400" i="2"/>
  <c r="F400" i="2" s="1"/>
  <c r="E400" i="2"/>
  <c r="A401" i="2"/>
  <c r="B401" i="2"/>
  <c r="C401" i="2"/>
  <c r="D401" i="2"/>
  <c r="F401" i="2" s="1"/>
  <c r="E401" i="2"/>
  <c r="A402" i="2"/>
  <c r="B402" i="2"/>
  <c r="C402" i="2"/>
  <c r="D402" i="2"/>
  <c r="F402" i="2" s="1"/>
  <c r="E402" i="2"/>
  <c r="A403" i="2"/>
  <c r="B403" i="2"/>
  <c r="C403" i="2"/>
  <c r="D403" i="2"/>
  <c r="F403" i="2" s="1"/>
  <c r="E403" i="2"/>
  <c r="A404" i="2"/>
  <c r="B404" i="2"/>
  <c r="C404" i="2"/>
  <c r="D404" i="2"/>
  <c r="F404" i="2" s="1"/>
  <c r="E404" i="2"/>
  <c r="A405" i="2"/>
  <c r="B405" i="2"/>
  <c r="C405" i="2"/>
  <c r="D405" i="2"/>
  <c r="F405" i="2" s="1"/>
  <c r="E405" i="2"/>
  <c r="A406" i="2"/>
  <c r="B406" i="2"/>
  <c r="C406" i="2"/>
  <c r="D406" i="2"/>
  <c r="F406" i="2" s="1"/>
  <c r="E406" i="2"/>
  <c r="A407" i="2"/>
  <c r="B407" i="2"/>
  <c r="C407" i="2"/>
  <c r="D407" i="2"/>
  <c r="F407" i="2" s="1"/>
  <c r="E407" i="2"/>
  <c r="A408" i="2"/>
  <c r="B408" i="2"/>
  <c r="C408" i="2"/>
  <c r="D408" i="2"/>
  <c r="F408" i="2" s="1"/>
  <c r="E408" i="2"/>
  <c r="A409" i="2"/>
  <c r="B409" i="2"/>
  <c r="C409" i="2"/>
  <c r="D409" i="2"/>
  <c r="F409" i="2" s="1"/>
  <c r="E409" i="2"/>
  <c r="A410" i="2"/>
  <c r="B410" i="2"/>
  <c r="C410" i="2"/>
  <c r="D410" i="2"/>
  <c r="F410" i="2" s="1"/>
  <c r="E410" i="2"/>
  <c r="A411" i="2"/>
  <c r="B411" i="2"/>
  <c r="C411" i="2"/>
  <c r="D411" i="2"/>
  <c r="F411" i="2" s="1"/>
  <c r="E411" i="2"/>
  <c r="A412" i="2"/>
  <c r="B412" i="2"/>
  <c r="C412" i="2"/>
  <c r="D412" i="2"/>
  <c r="F412" i="2" s="1"/>
  <c r="E412" i="2"/>
  <c r="A413" i="2"/>
  <c r="B413" i="2"/>
  <c r="C413" i="2"/>
  <c r="D413" i="2"/>
  <c r="F413" i="2" s="1"/>
  <c r="E413" i="2"/>
  <c r="A414" i="2"/>
  <c r="B414" i="2"/>
  <c r="C414" i="2"/>
  <c r="D414" i="2"/>
  <c r="F414" i="2" s="1"/>
  <c r="E414" i="2"/>
  <c r="A415" i="2"/>
  <c r="B415" i="2"/>
  <c r="C415" i="2"/>
  <c r="D415" i="2"/>
  <c r="F415" i="2" s="1"/>
  <c r="E415" i="2"/>
  <c r="A416" i="2"/>
  <c r="B416" i="2"/>
  <c r="C416" i="2"/>
  <c r="D416" i="2"/>
  <c r="F416" i="2" s="1"/>
  <c r="E416" i="2"/>
  <c r="A417" i="2"/>
  <c r="B417" i="2"/>
  <c r="C417" i="2"/>
  <c r="D417" i="2"/>
  <c r="F417" i="2" s="1"/>
  <c r="E417" i="2"/>
  <c r="A418" i="2"/>
  <c r="B418" i="2"/>
  <c r="C418" i="2"/>
  <c r="D418" i="2"/>
  <c r="F418" i="2" s="1"/>
  <c r="E418" i="2"/>
  <c r="A419" i="2"/>
  <c r="B419" i="2"/>
  <c r="C419" i="2"/>
  <c r="D419" i="2"/>
  <c r="F419" i="2" s="1"/>
  <c r="E419" i="2"/>
  <c r="A420" i="2"/>
  <c r="B420" i="2"/>
  <c r="C420" i="2"/>
  <c r="D420" i="2"/>
  <c r="F420" i="2" s="1"/>
  <c r="E420" i="2"/>
  <c r="A421" i="2"/>
  <c r="B421" i="2"/>
  <c r="C421" i="2"/>
  <c r="D421" i="2"/>
  <c r="F421" i="2" s="1"/>
  <c r="E421" i="2"/>
  <c r="A422" i="2"/>
  <c r="B422" i="2"/>
  <c r="C422" i="2"/>
  <c r="D422" i="2"/>
  <c r="F422" i="2" s="1"/>
  <c r="E422" i="2"/>
  <c r="A423" i="2"/>
  <c r="B423" i="2"/>
  <c r="C423" i="2"/>
  <c r="D423" i="2"/>
  <c r="F423" i="2" s="1"/>
  <c r="E423" i="2"/>
  <c r="A424" i="2"/>
  <c r="B424" i="2"/>
  <c r="C424" i="2"/>
  <c r="D424" i="2"/>
  <c r="F424" i="2" s="1"/>
  <c r="E424" i="2"/>
  <c r="A425" i="2"/>
  <c r="B425" i="2"/>
  <c r="C425" i="2"/>
  <c r="D425" i="2"/>
  <c r="F425" i="2" s="1"/>
  <c r="E425" i="2"/>
  <c r="A426" i="2"/>
  <c r="B426" i="2"/>
  <c r="C426" i="2"/>
  <c r="D426" i="2"/>
  <c r="F426" i="2" s="1"/>
  <c r="E426" i="2"/>
  <c r="A427" i="2"/>
  <c r="B427" i="2"/>
  <c r="C427" i="2"/>
  <c r="D427" i="2"/>
  <c r="F427" i="2" s="1"/>
  <c r="E427" i="2"/>
  <c r="A428" i="2"/>
  <c r="B428" i="2"/>
  <c r="C428" i="2"/>
  <c r="D428" i="2"/>
  <c r="F428" i="2" s="1"/>
  <c r="E428" i="2"/>
  <c r="A429" i="2"/>
  <c r="B429" i="2"/>
  <c r="C429" i="2"/>
  <c r="D429" i="2"/>
  <c r="F429" i="2" s="1"/>
  <c r="E429" i="2"/>
  <c r="A430" i="2"/>
  <c r="B430" i="2"/>
  <c r="C430" i="2"/>
  <c r="D430" i="2"/>
  <c r="F430" i="2" s="1"/>
  <c r="E430" i="2"/>
  <c r="A431" i="2"/>
  <c r="B431" i="2"/>
  <c r="C431" i="2"/>
  <c r="D431" i="2"/>
  <c r="F431" i="2" s="1"/>
  <c r="E431" i="2"/>
  <c r="A432" i="2"/>
  <c r="B432" i="2"/>
  <c r="C432" i="2"/>
  <c r="D432" i="2"/>
  <c r="F432" i="2" s="1"/>
  <c r="E432" i="2"/>
  <c r="A433" i="2"/>
  <c r="B433" i="2"/>
  <c r="C433" i="2"/>
  <c r="D433" i="2"/>
  <c r="F433" i="2" s="1"/>
  <c r="E433" i="2"/>
  <c r="A434" i="2"/>
  <c r="B434" i="2"/>
  <c r="C434" i="2"/>
  <c r="D434" i="2"/>
  <c r="F434" i="2" s="1"/>
  <c r="E434" i="2"/>
  <c r="A435" i="2"/>
  <c r="B435" i="2"/>
  <c r="C435" i="2"/>
  <c r="D435" i="2"/>
  <c r="F435" i="2" s="1"/>
  <c r="E435" i="2"/>
  <c r="A436" i="2"/>
  <c r="B436" i="2"/>
  <c r="C436" i="2"/>
  <c r="D436" i="2"/>
  <c r="F436" i="2" s="1"/>
  <c r="E436" i="2"/>
  <c r="A437" i="2"/>
  <c r="B437" i="2"/>
  <c r="C437" i="2"/>
  <c r="D437" i="2"/>
  <c r="F437" i="2" s="1"/>
  <c r="E437" i="2"/>
  <c r="A438" i="2"/>
  <c r="B438" i="2"/>
  <c r="C438" i="2"/>
  <c r="D438" i="2"/>
  <c r="F438" i="2" s="1"/>
  <c r="E438" i="2"/>
  <c r="A439" i="2"/>
  <c r="B439" i="2"/>
  <c r="C439" i="2"/>
  <c r="D439" i="2"/>
  <c r="F439" i="2" s="1"/>
  <c r="E439" i="2"/>
  <c r="A440" i="2"/>
  <c r="B440" i="2"/>
  <c r="C440" i="2"/>
  <c r="D440" i="2"/>
  <c r="F440" i="2" s="1"/>
  <c r="E440" i="2"/>
  <c r="A441" i="2"/>
  <c r="B441" i="2"/>
  <c r="C441" i="2"/>
  <c r="D441" i="2"/>
  <c r="F441" i="2" s="1"/>
  <c r="E441" i="2"/>
  <c r="A442" i="2"/>
  <c r="B442" i="2"/>
  <c r="C442" i="2"/>
  <c r="D442" i="2"/>
  <c r="F442" i="2" s="1"/>
  <c r="E442" i="2"/>
  <c r="A443" i="2"/>
  <c r="B443" i="2"/>
  <c r="C443" i="2"/>
  <c r="D443" i="2"/>
  <c r="F443" i="2" s="1"/>
  <c r="E443" i="2"/>
  <c r="A444" i="2"/>
  <c r="B444" i="2"/>
  <c r="C444" i="2"/>
  <c r="D444" i="2"/>
  <c r="F444" i="2" s="1"/>
  <c r="E444" i="2"/>
  <c r="A445" i="2"/>
  <c r="B445" i="2"/>
  <c r="C445" i="2"/>
  <c r="D445" i="2"/>
  <c r="F445" i="2" s="1"/>
  <c r="E445" i="2"/>
  <c r="A446" i="2"/>
  <c r="B446" i="2"/>
  <c r="C446" i="2"/>
  <c r="D446" i="2"/>
  <c r="F446" i="2" s="1"/>
  <c r="E446" i="2"/>
  <c r="D573" i="2"/>
  <c r="F573" i="2" s="1"/>
  <c r="C574" i="2"/>
  <c r="B575" i="2"/>
  <c r="A576" i="2"/>
  <c r="E576" i="2"/>
  <c r="C577" i="2"/>
  <c r="E578" i="2"/>
  <c r="C579" i="2"/>
  <c r="B580" i="2"/>
  <c r="A581" i="2"/>
  <c r="E581" i="2"/>
  <c r="C582" i="2"/>
  <c r="A583" i="2"/>
  <c r="D583" i="2"/>
  <c r="F583" i="2" s="1"/>
  <c r="C584" i="2"/>
  <c r="A585" i="2"/>
  <c r="D585" i="2"/>
  <c r="F585" i="2" s="1"/>
  <c r="B586" i="2"/>
  <c r="E586" i="2"/>
  <c r="B587" i="2"/>
  <c r="E587" i="2"/>
  <c r="D588" i="2"/>
  <c r="F588" i="2" s="1"/>
  <c r="B589" i="2"/>
  <c r="E589" i="2"/>
  <c r="B590" i="2"/>
  <c r="E590" i="2"/>
  <c r="C591" i="2"/>
  <c r="A592" i="2"/>
  <c r="D592" i="2"/>
  <c r="F592" i="2" s="1"/>
  <c r="B593" i="2"/>
  <c r="E593" i="2"/>
  <c r="B594" i="2"/>
  <c r="E594" i="2"/>
  <c r="C595" i="2"/>
  <c r="B596" i="2"/>
  <c r="A597" i="2"/>
  <c r="E597" i="2"/>
  <c r="D598" i="2"/>
  <c r="F598" i="2" s="1"/>
  <c r="A447" i="2"/>
  <c r="C447" i="2"/>
  <c r="E447" i="2"/>
  <c r="A448" i="2"/>
  <c r="C448" i="2"/>
  <c r="E448" i="2"/>
  <c r="B449" i="2"/>
  <c r="D449" i="2"/>
  <c r="F449" i="2" s="1"/>
  <c r="B450" i="2"/>
  <c r="D450" i="2"/>
  <c r="F450" i="2" s="1"/>
  <c r="A451" i="2"/>
  <c r="C451" i="2"/>
  <c r="E451" i="2"/>
  <c r="A452" i="2"/>
  <c r="C452" i="2"/>
  <c r="E452" i="2"/>
  <c r="C453" i="2"/>
  <c r="E453" i="2"/>
  <c r="B454" i="2"/>
  <c r="E454" i="2"/>
  <c r="B455" i="2"/>
  <c r="D455" i="2"/>
  <c r="F455" i="2" s="1"/>
  <c r="B456" i="2"/>
  <c r="D456" i="2"/>
  <c r="F456" i="2" s="1"/>
  <c r="A457" i="2"/>
  <c r="C457" i="2"/>
  <c r="E457" i="2"/>
  <c r="A458" i="2"/>
  <c r="C458" i="2"/>
  <c r="E458" i="2"/>
  <c r="B459" i="2"/>
  <c r="D459" i="2"/>
  <c r="F459" i="2" s="1"/>
  <c r="B460" i="2"/>
  <c r="D460" i="2"/>
  <c r="F460" i="2" s="1"/>
  <c r="A461" i="2"/>
  <c r="C461" i="2"/>
  <c r="E461" i="2"/>
  <c r="B462" i="2"/>
  <c r="D462" i="2"/>
  <c r="F462" i="2" s="1"/>
  <c r="A463" i="2"/>
  <c r="C463" i="2"/>
  <c r="E463" i="2"/>
  <c r="B464" i="2"/>
  <c r="D464" i="2"/>
  <c r="F464" i="2" s="1"/>
  <c r="B465" i="2"/>
  <c r="D465" i="2"/>
  <c r="F465" i="2" s="1"/>
  <c r="A466" i="2"/>
  <c r="C466" i="2"/>
  <c r="E466" i="2"/>
  <c r="B467" i="2"/>
  <c r="D467" i="2"/>
  <c r="F467" i="2" s="1"/>
  <c r="A468" i="2"/>
  <c r="C468" i="2"/>
  <c r="E468" i="2"/>
  <c r="B469" i="2"/>
  <c r="D469" i="2"/>
  <c r="F469" i="2" s="1"/>
  <c r="A470" i="2"/>
  <c r="C470" i="2"/>
  <c r="E470" i="2"/>
  <c r="B471" i="2"/>
  <c r="D471" i="2"/>
  <c r="F471" i="2" s="1"/>
  <c r="A472" i="2"/>
  <c r="C472" i="2"/>
  <c r="E472" i="2"/>
  <c r="B473" i="2"/>
  <c r="D473" i="2"/>
  <c r="F473" i="2" s="1"/>
  <c r="A474" i="2"/>
  <c r="C474" i="2"/>
  <c r="E474" i="2"/>
  <c r="B475" i="2"/>
  <c r="D475" i="2"/>
  <c r="F475" i="2" s="1"/>
  <c r="A476" i="2"/>
  <c r="C476" i="2"/>
  <c r="E476" i="2"/>
  <c r="B477" i="2"/>
  <c r="D477" i="2"/>
  <c r="F477" i="2" s="1"/>
  <c r="A478" i="2"/>
  <c r="C478" i="2"/>
  <c r="E478" i="2"/>
  <c r="A479" i="2"/>
  <c r="C479" i="2"/>
  <c r="E479" i="2"/>
  <c r="B480" i="2"/>
  <c r="E480" i="2"/>
  <c r="B481" i="2"/>
  <c r="E481" i="2"/>
  <c r="A482" i="2"/>
  <c r="C482" i="2"/>
  <c r="A483" i="2"/>
  <c r="E509" i="2"/>
  <c r="B573" i="2"/>
  <c r="B574" i="2"/>
  <c r="A575" i="2"/>
  <c r="E575" i="2"/>
  <c r="D576" i="2"/>
  <c r="F576" i="2" s="1"/>
  <c r="D577" i="2"/>
  <c r="F577" i="2" s="1"/>
  <c r="B578" i="2"/>
  <c r="A579" i="2"/>
  <c r="E579" i="2"/>
  <c r="C580" i="2"/>
  <c r="B581" i="2"/>
  <c r="B582" i="2"/>
  <c r="A596" i="2"/>
  <c r="E596" i="2"/>
  <c r="C597" i="2"/>
  <c r="C598" i="2"/>
  <c r="B599" i="2"/>
  <c r="E599" i="2"/>
  <c r="B600" i="2"/>
  <c r="E600" i="2"/>
  <c r="B601" i="2"/>
  <c r="E601" i="2"/>
  <c r="C602" i="2"/>
  <c r="B603" i="2"/>
  <c r="E603" i="2"/>
  <c r="B604" i="2"/>
  <c r="D604" i="2"/>
  <c r="F604" i="2" s="1"/>
  <c r="B605" i="2"/>
  <c r="E605" i="2"/>
  <c r="A606" i="2"/>
  <c r="C606" i="2"/>
  <c r="E606" i="2"/>
  <c r="B447" i="2"/>
  <c r="D447" i="2"/>
  <c r="F447" i="2" s="1"/>
  <c r="B448" i="2"/>
  <c r="D448" i="2"/>
  <c r="F448" i="2" s="1"/>
  <c r="A449" i="2"/>
  <c r="C449" i="2"/>
  <c r="E449" i="2"/>
  <c r="A450" i="2"/>
  <c r="C450" i="2"/>
  <c r="E450" i="2"/>
  <c r="B451" i="2"/>
  <c r="D451" i="2"/>
  <c r="F451" i="2" s="1"/>
  <c r="B452" i="2"/>
  <c r="D452" i="2"/>
  <c r="F452" i="2" s="1"/>
  <c r="A453" i="2"/>
  <c r="B453" i="2"/>
  <c r="D453" i="2"/>
  <c r="F453" i="2" s="1"/>
  <c r="A454" i="2"/>
  <c r="C454" i="2"/>
  <c r="D454" i="2"/>
  <c r="F454" i="2" s="1"/>
  <c r="A455" i="2"/>
  <c r="C455" i="2"/>
  <c r="E455" i="2"/>
  <c r="A456" i="2"/>
  <c r="C456" i="2"/>
  <c r="E456" i="2"/>
  <c r="B457" i="2"/>
  <c r="D457" i="2"/>
  <c r="F457" i="2" s="1"/>
  <c r="B458" i="2"/>
  <c r="D458" i="2"/>
  <c r="F458" i="2" s="1"/>
  <c r="A459" i="2"/>
  <c r="C459" i="2"/>
  <c r="E459" i="2"/>
  <c r="A460" i="2"/>
  <c r="C460" i="2"/>
  <c r="E460" i="2"/>
  <c r="B461" i="2"/>
  <c r="D461" i="2"/>
  <c r="F461" i="2" s="1"/>
  <c r="A462" i="2"/>
  <c r="C462" i="2"/>
  <c r="E462" i="2"/>
  <c r="B463" i="2"/>
  <c r="D463" i="2"/>
  <c r="F463" i="2" s="1"/>
  <c r="A464" i="2"/>
  <c r="C464" i="2"/>
  <c r="E464" i="2"/>
  <c r="A465" i="2"/>
  <c r="C465" i="2"/>
  <c r="E465" i="2"/>
  <c r="B466" i="2"/>
  <c r="D466" i="2"/>
  <c r="F466" i="2" s="1"/>
  <c r="A467" i="2"/>
  <c r="C467" i="2"/>
  <c r="E467" i="2"/>
  <c r="B468" i="2"/>
  <c r="D468" i="2"/>
  <c r="F468" i="2" s="1"/>
  <c r="A469" i="2"/>
  <c r="C469" i="2"/>
  <c r="E469" i="2"/>
  <c r="B470" i="2"/>
  <c r="D470" i="2"/>
  <c r="F470" i="2" s="1"/>
  <c r="A471" i="2"/>
  <c r="C471" i="2"/>
  <c r="E471" i="2"/>
  <c r="B472" i="2"/>
  <c r="D472" i="2"/>
  <c r="F472" i="2" s="1"/>
  <c r="A473" i="2"/>
  <c r="C473" i="2"/>
  <c r="E473" i="2"/>
  <c r="B474" i="2"/>
  <c r="D474" i="2"/>
  <c r="F474" i="2" s="1"/>
  <c r="A475" i="2"/>
  <c r="C475" i="2"/>
  <c r="E475" i="2"/>
  <c r="B476" i="2"/>
  <c r="D476" i="2"/>
  <c r="F476" i="2" s="1"/>
  <c r="A477" i="2"/>
  <c r="C477" i="2"/>
  <c r="E477" i="2"/>
  <c r="B478" i="2"/>
  <c r="D478" i="2"/>
  <c r="F478" i="2" s="1"/>
  <c r="B479" i="2"/>
  <c r="D479" i="2"/>
  <c r="F479" i="2" s="1"/>
  <c r="A480" i="2"/>
  <c r="C480" i="2"/>
  <c r="D480" i="2"/>
  <c r="F480" i="2" s="1"/>
  <c r="A481" i="2"/>
  <c r="C481" i="2"/>
  <c r="D481" i="2"/>
  <c r="F481" i="2" s="1"/>
  <c r="B482" i="2"/>
  <c r="D482" i="2"/>
  <c r="F482" i="2" s="1"/>
  <c r="E482" i="2"/>
  <c r="B483" i="2"/>
  <c r="C483" i="2"/>
  <c r="D483" i="2"/>
  <c r="F483" i="2" s="1"/>
  <c r="E483" i="2"/>
  <c r="A484" i="2"/>
  <c r="B484" i="2"/>
  <c r="C484" i="2"/>
  <c r="D484" i="2"/>
  <c r="F484" i="2" s="1"/>
  <c r="E484" i="2"/>
  <c r="A485" i="2"/>
  <c r="B485" i="2"/>
  <c r="C485" i="2"/>
  <c r="D485" i="2"/>
  <c r="F485" i="2" s="1"/>
  <c r="E485" i="2"/>
  <c r="A486" i="2"/>
  <c r="B486" i="2"/>
  <c r="C486" i="2"/>
  <c r="D486" i="2"/>
  <c r="F486" i="2" s="1"/>
  <c r="E486" i="2"/>
  <c r="A487" i="2"/>
  <c r="B487" i="2"/>
  <c r="C487" i="2"/>
  <c r="D487" i="2"/>
  <c r="F487" i="2" s="1"/>
  <c r="E487" i="2"/>
  <c r="A488" i="2"/>
  <c r="B488" i="2"/>
  <c r="C488" i="2"/>
  <c r="D488" i="2"/>
  <c r="F488" i="2" s="1"/>
  <c r="E488" i="2"/>
  <c r="A489" i="2"/>
  <c r="B489" i="2"/>
  <c r="C489" i="2"/>
  <c r="D489" i="2"/>
  <c r="F489" i="2" s="1"/>
  <c r="E489" i="2"/>
  <c r="A490" i="2"/>
  <c r="B490" i="2"/>
  <c r="C490" i="2"/>
  <c r="D490" i="2"/>
  <c r="F490" i="2" s="1"/>
  <c r="E490" i="2"/>
  <c r="A491" i="2"/>
  <c r="B491" i="2"/>
  <c r="C491" i="2"/>
  <c r="D491" i="2"/>
  <c r="F491" i="2" s="1"/>
  <c r="E491" i="2"/>
  <c r="A492" i="2"/>
  <c r="B492" i="2"/>
  <c r="C492" i="2"/>
  <c r="D492" i="2"/>
  <c r="F492" i="2" s="1"/>
  <c r="E492" i="2"/>
  <c r="A493" i="2"/>
  <c r="B493" i="2"/>
  <c r="C493" i="2"/>
  <c r="D493" i="2"/>
  <c r="F493" i="2" s="1"/>
  <c r="E493" i="2"/>
  <c r="A494" i="2"/>
  <c r="B494" i="2"/>
  <c r="C494" i="2"/>
  <c r="D494" i="2"/>
  <c r="F494" i="2" s="1"/>
  <c r="E494" i="2"/>
  <c r="A495" i="2"/>
  <c r="B495" i="2"/>
  <c r="C495" i="2"/>
  <c r="D495" i="2"/>
  <c r="F495" i="2" s="1"/>
  <c r="E495" i="2"/>
  <c r="A496" i="2"/>
  <c r="B496" i="2"/>
  <c r="C496" i="2"/>
  <c r="D496" i="2"/>
  <c r="F496" i="2" s="1"/>
  <c r="E496" i="2"/>
  <c r="A497" i="2"/>
  <c r="B497" i="2"/>
  <c r="C497" i="2"/>
  <c r="D497" i="2"/>
  <c r="F497" i="2" s="1"/>
  <c r="E497" i="2"/>
  <c r="A498" i="2"/>
  <c r="B498" i="2"/>
  <c r="C498" i="2"/>
  <c r="D498" i="2"/>
  <c r="F498" i="2" s="1"/>
  <c r="E498" i="2"/>
  <c r="A499" i="2"/>
  <c r="B499" i="2"/>
  <c r="C499" i="2"/>
  <c r="D499" i="2"/>
  <c r="F499" i="2" s="1"/>
  <c r="E499" i="2"/>
  <c r="A500" i="2"/>
  <c r="B500" i="2"/>
  <c r="C500" i="2"/>
  <c r="D500" i="2"/>
  <c r="F500" i="2" s="1"/>
  <c r="E500" i="2"/>
  <c r="A501" i="2"/>
  <c r="B501" i="2"/>
  <c r="C501" i="2"/>
  <c r="D501" i="2"/>
  <c r="F501" i="2" s="1"/>
  <c r="E501" i="2"/>
  <c r="A502" i="2"/>
  <c r="B502" i="2"/>
  <c r="C502" i="2"/>
  <c r="D502" i="2"/>
  <c r="F502" i="2" s="1"/>
  <c r="E502" i="2"/>
  <c r="A503" i="2"/>
  <c r="B503" i="2"/>
  <c r="C503" i="2"/>
  <c r="D503" i="2"/>
  <c r="F503" i="2" s="1"/>
  <c r="E503" i="2"/>
  <c r="A504" i="2"/>
  <c r="B504" i="2"/>
  <c r="C504" i="2"/>
  <c r="D504" i="2"/>
  <c r="F504" i="2" s="1"/>
  <c r="E504" i="2"/>
  <c r="A505" i="2"/>
  <c r="B505" i="2"/>
  <c r="C505" i="2"/>
  <c r="D505" i="2"/>
  <c r="F505" i="2" s="1"/>
  <c r="E505" i="2"/>
  <c r="A506" i="2"/>
  <c r="B506" i="2"/>
  <c r="C506" i="2"/>
  <c r="D506" i="2"/>
  <c r="F506" i="2" s="1"/>
  <c r="E506" i="2"/>
  <c r="A507" i="2"/>
  <c r="B507" i="2"/>
  <c r="C507" i="2"/>
  <c r="D507" i="2"/>
  <c r="F507" i="2" s="1"/>
  <c r="E507" i="2"/>
  <c r="A508" i="2"/>
  <c r="B508" i="2"/>
  <c r="C508" i="2"/>
  <c r="D508" i="2"/>
  <c r="F508" i="2" s="1"/>
  <c r="E508" i="2"/>
  <c r="A509" i="2"/>
  <c r="B509" i="2"/>
  <c r="C509" i="2"/>
  <c r="D509" i="2"/>
  <c r="F509" i="2" s="1"/>
  <c r="A510" i="2"/>
  <c r="B510" i="2"/>
  <c r="C510" i="2"/>
  <c r="D510" i="2"/>
  <c r="F510" i="2" s="1"/>
  <c r="E510" i="2"/>
  <c r="A511" i="2"/>
  <c r="B511" i="2"/>
  <c r="C511" i="2"/>
  <c r="D511" i="2"/>
  <c r="F511" i="2" s="1"/>
  <c r="E511" i="2"/>
  <c r="A512" i="2"/>
  <c r="B512" i="2"/>
  <c r="C512" i="2"/>
  <c r="D512" i="2"/>
  <c r="F512" i="2" s="1"/>
  <c r="E512" i="2"/>
  <c r="A513" i="2"/>
  <c r="B513" i="2"/>
  <c r="C513" i="2"/>
  <c r="D513" i="2"/>
  <c r="F513" i="2" s="1"/>
  <c r="E513" i="2"/>
  <c r="A514" i="2"/>
  <c r="B514" i="2"/>
  <c r="C514" i="2"/>
  <c r="D514" i="2"/>
  <c r="F514" i="2" s="1"/>
  <c r="E514" i="2"/>
  <c r="A515" i="2"/>
  <c r="B515" i="2"/>
  <c r="C515" i="2"/>
  <c r="D515" i="2"/>
  <c r="F515" i="2" s="1"/>
  <c r="E515" i="2"/>
  <c r="A516" i="2"/>
  <c r="B516" i="2"/>
  <c r="C516" i="2"/>
  <c r="D516" i="2"/>
  <c r="F516" i="2" s="1"/>
  <c r="E516" i="2"/>
  <c r="A517" i="2"/>
  <c r="B517" i="2"/>
  <c r="C517" i="2"/>
  <c r="D517" i="2"/>
  <c r="F517" i="2" s="1"/>
  <c r="E517" i="2"/>
  <c r="A518" i="2"/>
  <c r="B518" i="2"/>
  <c r="C518" i="2"/>
  <c r="D518" i="2"/>
  <c r="F518" i="2" s="1"/>
  <c r="E518" i="2"/>
  <c r="A519" i="2"/>
  <c r="B519" i="2"/>
  <c r="C519" i="2"/>
  <c r="D519" i="2"/>
  <c r="F519" i="2" s="1"/>
  <c r="E519" i="2"/>
  <c r="A520" i="2"/>
  <c r="B520" i="2"/>
  <c r="C520" i="2"/>
  <c r="D520" i="2"/>
  <c r="F520" i="2" s="1"/>
  <c r="E520" i="2"/>
  <c r="A521" i="2"/>
  <c r="B521" i="2"/>
  <c r="C521" i="2"/>
  <c r="D521" i="2"/>
  <c r="F521" i="2" s="1"/>
  <c r="E521" i="2"/>
  <c r="A522" i="2"/>
  <c r="B522" i="2"/>
  <c r="C522" i="2"/>
  <c r="D522" i="2"/>
  <c r="F522" i="2" s="1"/>
  <c r="E522" i="2"/>
  <c r="A523" i="2"/>
  <c r="B523" i="2"/>
  <c r="C523" i="2"/>
  <c r="D523" i="2"/>
  <c r="F523" i="2" s="1"/>
  <c r="E523" i="2"/>
  <c r="A524" i="2"/>
  <c r="B524" i="2"/>
  <c r="C524" i="2"/>
  <c r="D524" i="2"/>
  <c r="F524" i="2" s="1"/>
  <c r="E524" i="2"/>
  <c r="A525" i="2"/>
  <c r="B525" i="2"/>
  <c r="C525" i="2"/>
  <c r="D525" i="2"/>
  <c r="F525" i="2" s="1"/>
  <c r="E525" i="2"/>
  <c r="A526" i="2"/>
  <c r="B526" i="2"/>
  <c r="C526" i="2"/>
  <c r="D526" i="2"/>
  <c r="F526" i="2" s="1"/>
  <c r="E526" i="2"/>
  <c r="A527" i="2"/>
  <c r="B527" i="2"/>
  <c r="C527" i="2"/>
  <c r="D527" i="2"/>
  <c r="F527" i="2" s="1"/>
  <c r="E527" i="2"/>
  <c r="A528" i="2"/>
  <c r="B528" i="2"/>
  <c r="C528" i="2"/>
  <c r="D528" i="2"/>
  <c r="F528" i="2" s="1"/>
  <c r="E528" i="2"/>
  <c r="A529" i="2"/>
  <c r="B529" i="2"/>
  <c r="C529" i="2"/>
  <c r="D529" i="2"/>
  <c r="F529" i="2" s="1"/>
  <c r="E529" i="2"/>
  <c r="A530" i="2"/>
  <c r="B530" i="2"/>
  <c r="C530" i="2"/>
  <c r="D530" i="2"/>
  <c r="F530" i="2" s="1"/>
  <c r="E530" i="2"/>
  <c r="A531" i="2"/>
  <c r="B531" i="2"/>
  <c r="C531" i="2"/>
  <c r="D531" i="2"/>
  <c r="F531" i="2" s="1"/>
  <c r="E531" i="2"/>
  <c r="A532" i="2"/>
  <c r="B532" i="2"/>
  <c r="C532" i="2"/>
  <c r="D532" i="2"/>
  <c r="F532" i="2" s="1"/>
  <c r="E532" i="2"/>
  <c r="A533" i="2"/>
  <c r="B533" i="2"/>
  <c r="C533" i="2"/>
  <c r="D533" i="2"/>
  <c r="F533" i="2" s="1"/>
  <c r="E533" i="2"/>
  <c r="A534" i="2"/>
  <c r="B534" i="2"/>
  <c r="C534" i="2"/>
  <c r="D534" i="2"/>
  <c r="F534" i="2" s="1"/>
  <c r="E534" i="2"/>
  <c r="A535" i="2"/>
  <c r="B535" i="2"/>
  <c r="C535" i="2"/>
  <c r="D535" i="2"/>
  <c r="F535" i="2" s="1"/>
  <c r="E535" i="2"/>
  <c r="A536" i="2"/>
  <c r="B536" i="2"/>
  <c r="C536" i="2"/>
  <c r="D536" i="2"/>
  <c r="F536" i="2" s="1"/>
  <c r="E536" i="2"/>
  <c r="A537" i="2"/>
  <c r="B537" i="2"/>
  <c r="C537" i="2"/>
  <c r="D537" i="2"/>
  <c r="F537" i="2" s="1"/>
  <c r="E537" i="2"/>
  <c r="A538" i="2"/>
  <c r="B538" i="2"/>
  <c r="C538" i="2"/>
  <c r="D538" i="2"/>
  <c r="F538" i="2" s="1"/>
  <c r="E538" i="2"/>
  <c r="A539" i="2"/>
  <c r="B539" i="2"/>
  <c r="C539" i="2"/>
  <c r="D539" i="2"/>
  <c r="F539" i="2" s="1"/>
  <c r="E539" i="2"/>
  <c r="A540" i="2"/>
  <c r="B540" i="2"/>
  <c r="C540" i="2"/>
  <c r="D540" i="2"/>
  <c r="F540" i="2" s="1"/>
  <c r="E540" i="2"/>
  <c r="A541" i="2"/>
  <c r="B541" i="2"/>
  <c r="C541" i="2"/>
  <c r="D541" i="2"/>
  <c r="F541" i="2" s="1"/>
  <c r="E541" i="2"/>
  <c r="A542" i="2"/>
  <c r="B542" i="2"/>
  <c r="C542" i="2"/>
  <c r="D542" i="2"/>
  <c r="F542" i="2" s="1"/>
  <c r="E542" i="2"/>
  <c r="A543" i="2"/>
  <c r="B543" i="2"/>
  <c r="C543" i="2"/>
  <c r="D543" i="2"/>
  <c r="F543" i="2" s="1"/>
  <c r="E543" i="2"/>
  <c r="A544" i="2"/>
  <c r="B544" i="2"/>
  <c r="C544" i="2"/>
  <c r="D544" i="2"/>
  <c r="F544" i="2" s="1"/>
  <c r="E544" i="2"/>
  <c r="A545" i="2"/>
  <c r="B545" i="2"/>
  <c r="C545" i="2"/>
  <c r="D545" i="2"/>
  <c r="F545" i="2" s="1"/>
  <c r="E545" i="2"/>
  <c r="A546" i="2"/>
  <c r="B546" i="2"/>
  <c r="C546" i="2"/>
  <c r="D546" i="2"/>
  <c r="F546" i="2" s="1"/>
  <c r="E546" i="2"/>
  <c r="A547" i="2"/>
  <c r="B547" i="2"/>
  <c r="C547" i="2"/>
  <c r="D547" i="2"/>
  <c r="F547" i="2" s="1"/>
  <c r="E547" i="2"/>
  <c r="A548" i="2"/>
  <c r="B548" i="2"/>
  <c r="C548" i="2"/>
  <c r="D548" i="2"/>
  <c r="F548" i="2" s="1"/>
  <c r="E548" i="2"/>
  <c r="A549" i="2"/>
  <c r="B549" i="2"/>
  <c r="C549" i="2"/>
  <c r="D549" i="2"/>
  <c r="F549" i="2" s="1"/>
  <c r="E549" i="2"/>
  <c r="A550" i="2"/>
  <c r="B550" i="2"/>
  <c r="C550" i="2"/>
  <c r="D550" i="2"/>
  <c r="F550" i="2" s="1"/>
  <c r="E550" i="2"/>
  <c r="A551" i="2"/>
  <c r="B551" i="2"/>
  <c r="C551" i="2"/>
  <c r="D551" i="2"/>
  <c r="F551" i="2" s="1"/>
  <c r="E551" i="2"/>
  <c r="A552" i="2"/>
  <c r="B552" i="2"/>
  <c r="C552" i="2"/>
  <c r="D552" i="2"/>
  <c r="F552" i="2" s="1"/>
  <c r="E552" i="2"/>
  <c r="A553" i="2"/>
  <c r="B553" i="2"/>
  <c r="C553" i="2"/>
  <c r="D553" i="2"/>
  <c r="F553" i="2" s="1"/>
  <c r="E553" i="2"/>
  <c r="A554" i="2"/>
  <c r="B554" i="2"/>
  <c r="C554" i="2"/>
  <c r="D554" i="2"/>
  <c r="F554" i="2" s="1"/>
  <c r="E554" i="2"/>
  <c r="A555" i="2"/>
  <c r="B555" i="2"/>
  <c r="C555" i="2"/>
  <c r="D555" i="2"/>
  <c r="F555" i="2" s="1"/>
  <c r="E555" i="2"/>
  <c r="A556" i="2"/>
  <c r="B556" i="2"/>
  <c r="C556" i="2"/>
  <c r="D556" i="2"/>
  <c r="F556" i="2" s="1"/>
  <c r="E556" i="2"/>
  <c r="A557" i="2"/>
  <c r="B557" i="2"/>
  <c r="C557" i="2"/>
  <c r="D557" i="2"/>
  <c r="F557" i="2" s="1"/>
  <c r="E557" i="2"/>
  <c r="A558" i="2"/>
  <c r="B558" i="2"/>
  <c r="C558" i="2"/>
  <c r="D558" i="2"/>
  <c r="F558" i="2" s="1"/>
  <c r="E558" i="2"/>
  <c r="A559" i="2"/>
  <c r="B559" i="2"/>
  <c r="C559" i="2"/>
  <c r="D559" i="2"/>
  <c r="F559" i="2" s="1"/>
  <c r="E559" i="2"/>
  <c r="A560" i="2"/>
  <c r="B560" i="2"/>
  <c r="C560" i="2"/>
  <c r="D560" i="2"/>
  <c r="F560" i="2" s="1"/>
  <c r="E560" i="2"/>
  <c r="A561" i="2"/>
  <c r="B561" i="2"/>
  <c r="C561" i="2"/>
  <c r="D561" i="2"/>
  <c r="F561" i="2" s="1"/>
  <c r="E561" i="2"/>
  <c r="A562" i="2"/>
  <c r="B562" i="2"/>
  <c r="C562" i="2"/>
  <c r="D562" i="2"/>
  <c r="F562" i="2" s="1"/>
  <c r="E562" i="2"/>
  <c r="A563" i="2"/>
  <c r="B563" i="2"/>
  <c r="C563" i="2"/>
  <c r="D563" i="2"/>
  <c r="F563" i="2" s="1"/>
  <c r="E563" i="2"/>
  <c r="A564" i="2"/>
  <c r="B564" i="2"/>
  <c r="C564" i="2"/>
  <c r="D564" i="2"/>
  <c r="F564" i="2" s="1"/>
  <c r="E564" i="2"/>
  <c r="A565" i="2"/>
  <c r="B565" i="2"/>
  <c r="C565" i="2"/>
  <c r="D565" i="2"/>
  <c r="F565" i="2" s="1"/>
  <c r="E565" i="2"/>
  <c r="A566" i="2"/>
  <c r="B566" i="2"/>
  <c r="C566" i="2"/>
  <c r="D566" i="2"/>
  <c r="F566" i="2" s="1"/>
  <c r="E566" i="2"/>
  <c r="A567" i="2"/>
  <c r="B567" i="2"/>
  <c r="C567" i="2"/>
  <c r="D567" i="2"/>
  <c r="F567" i="2" s="1"/>
  <c r="E567" i="2"/>
  <c r="A568" i="2"/>
  <c r="B568" i="2"/>
  <c r="C568" i="2"/>
  <c r="D568" i="2"/>
  <c r="F568" i="2" s="1"/>
  <c r="E568" i="2"/>
  <c r="A569" i="2"/>
  <c r="B569" i="2"/>
  <c r="C569" i="2"/>
  <c r="D569" i="2"/>
  <c r="F569" i="2" s="1"/>
  <c r="E569" i="2"/>
  <c r="A570" i="2"/>
  <c r="B570" i="2"/>
  <c r="C570" i="2"/>
  <c r="D570" i="2"/>
  <c r="F570" i="2" s="1"/>
  <c r="E570" i="2"/>
  <c r="A571" i="2"/>
  <c r="B571" i="2"/>
  <c r="C571" i="2"/>
  <c r="D571" i="2"/>
  <c r="F571" i="2" s="1"/>
  <c r="E571" i="2"/>
  <c r="A572" i="2"/>
  <c r="B572" i="2"/>
  <c r="C572" i="2"/>
  <c r="D572" i="2"/>
  <c r="F572" i="2" s="1"/>
  <c r="E572" i="2"/>
  <c r="C573" i="2"/>
  <c r="D574" i="2"/>
  <c r="F574" i="2" s="1"/>
  <c r="D575" i="2"/>
  <c r="F575" i="2" s="1"/>
  <c r="C576" i="2"/>
  <c r="B577" i="2"/>
  <c r="A578" i="2"/>
  <c r="D578" i="2"/>
  <c r="F578" i="2" s="1"/>
  <c r="D579" i="2"/>
  <c r="F579" i="2" s="1"/>
  <c r="D580" i="2"/>
  <c r="F580" i="2" s="1"/>
  <c r="C581" i="2"/>
  <c r="A582" i="2"/>
  <c r="E582" i="2"/>
  <c r="C583" i="2"/>
  <c r="A584" i="2"/>
  <c r="D584" i="2"/>
  <c r="F584" i="2" s="1"/>
  <c r="B585" i="2"/>
  <c r="E585" i="2"/>
  <c r="C586" i="2"/>
  <c r="A587" i="2"/>
  <c r="D587" i="2"/>
  <c r="F587" i="2" s="1"/>
  <c r="B588" i="2"/>
  <c r="E588" i="2"/>
  <c r="C589" i="2"/>
  <c r="A590" i="2"/>
  <c r="D590" i="2"/>
  <c r="F590" i="2" s="1"/>
  <c r="A591" i="2"/>
  <c r="D591" i="2"/>
  <c r="F591" i="2" s="1"/>
  <c r="B592" i="2"/>
  <c r="E592" i="2"/>
  <c r="C593" i="2"/>
  <c r="A594" i="2"/>
  <c r="D594" i="2"/>
  <c r="F594" i="2" s="1"/>
  <c r="B595" i="2"/>
  <c r="E595" i="2"/>
  <c r="C596" i="2"/>
  <c r="D597" i="2"/>
  <c r="F597" i="2" s="1"/>
  <c r="B598" i="2"/>
  <c r="A599" i="2"/>
  <c r="D599" i="2"/>
  <c r="F599" i="2" s="1"/>
  <c r="A601" i="2"/>
  <c r="D601" i="2"/>
  <c r="F601" i="2" s="1"/>
  <c r="B602" i="2"/>
  <c r="E602" i="2"/>
  <c r="C603" i="2"/>
  <c r="A604" i="2"/>
  <c r="C605" i="2"/>
  <c r="I21" i="3"/>
  <c r="K25" i="3"/>
  <c r="J25" i="3"/>
  <c r="I25" i="3"/>
  <c r="H25" i="3"/>
  <c r="G25" i="3"/>
  <c r="F25" i="3"/>
  <c r="K24" i="3"/>
  <c r="J24" i="3"/>
  <c r="I24" i="3"/>
  <c r="H24" i="3"/>
  <c r="G24" i="3"/>
  <c r="F24" i="3"/>
  <c r="F21" i="3"/>
  <c r="H15" i="3"/>
  <c r="J17" i="3"/>
  <c r="J16" i="3"/>
  <c r="G16" i="3"/>
  <c r="B23" i="3"/>
  <c r="G22" i="3"/>
  <c r="G20" i="3"/>
  <c r="G19" i="3"/>
  <c r="K14" i="3"/>
  <c r="F19" i="3"/>
  <c r="I17" i="3"/>
  <c r="G17" i="3"/>
  <c r="H16" i="3"/>
  <c r="J12" i="3"/>
  <c r="G12" i="3"/>
  <c r="K11" i="3"/>
  <c r="I11" i="3"/>
  <c r="G11" i="3"/>
  <c r="D23" i="3"/>
  <c r="F22" i="3"/>
  <c r="H20" i="3"/>
  <c r="H18" i="3"/>
  <c r="I14" i="3"/>
  <c r="K12" i="3"/>
  <c r="J21" i="3"/>
  <c r="G23" i="3"/>
  <c r="I22" i="3"/>
  <c r="J15" i="3"/>
  <c r="J23" i="3"/>
  <c r="K20" i="3"/>
  <c r="G14" i="3"/>
  <c r="K17" i="3"/>
  <c r="J14" i="3"/>
  <c r="K13" i="3"/>
  <c r="F13" i="3"/>
  <c r="H23" i="3"/>
  <c r="H22" i="3"/>
  <c r="F20" i="3"/>
  <c r="K21" i="3"/>
  <c r="K18" i="3"/>
  <c r="I18" i="3"/>
  <c r="H17" i="3"/>
  <c r="F16" i="3"/>
  <c r="K15" i="3"/>
  <c r="G15" i="3"/>
  <c r="J13" i="3"/>
  <c r="I13" i="3"/>
  <c r="G13" i="3"/>
  <c r="F14" i="3"/>
  <c r="I23" i="3"/>
  <c r="H21" i="3"/>
  <c r="I19" i="3"/>
  <c r="I12" i="3"/>
  <c r="G21" i="3"/>
  <c r="J18" i="3"/>
  <c r="F18" i="3"/>
  <c r="F17" i="3"/>
  <c r="H12" i="3"/>
  <c r="J20" i="3"/>
  <c r="K19" i="3"/>
  <c r="G18" i="3"/>
  <c r="I16" i="3"/>
  <c r="I15" i="3"/>
  <c r="H13" i="3"/>
  <c r="F23" i="3"/>
  <c r="J22" i="3"/>
  <c r="I20" i="3"/>
  <c r="J19" i="3"/>
  <c r="F15" i="3"/>
  <c r="H14" i="3"/>
  <c r="H19" i="3"/>
  <c r="K23" i="3"/>
  <c r="K22" i="3"/>
  <c r="K16" i="3"/>
  <c r="D4" i="2" l="1"/>
  <c r="F7" i="2"/>
  <c r="C4" i="2"/>
  <c r="A4" i="2" l="1"/>
  <c r="B4" i="2"/>
</calcChain>
</file>

<file path=xl/sharedStrings.xml><?xml version="1.0" encoding="utf-8"?>
<sst xmlns="http://schemas.openxmlformats.org/spreadsheetml/2006/main" count="824" uniqueCount="147">
  <si>
    <t>Simple CRM</t>
  </si>
  <si>
    <t>A free CRM for small teams, by Alpha Labs</t>
  </si>
  <si>
    <t>What this is</t>
  </si>
  <si>
    <t>One tidy place for your companies, contacts, deals and follow-ups. Built for small teams who keep</t>
  </si>
  <si>
    <t>this stuff in heads, inboxes and scraps of paper, and aren't ready to pay for a CRM yet.</t>
  </si>
  <si>
    <t>How it's organised</t>
  </si>
  <si>
    <t>•   Pink tabs show you things. Follow-ups gathers every reminder in date order. Pipeline shows deals by stage.</t>
  </si>
  <si>
    <t>•   Blue tabs hold your data. Companies, Contacts, Deals and Notes - one row per record.</t>
  </si>
  <si>
    <t>•   Lists holds the drop-down options. Change them there and the whole workbook follows.</t>
  </si>
  <si>
    <t>Adding a record</t>
  </si>
  <si>
    <t>Open a blue tab and type in the first empty row under the table. The table grows as you type and the</t>
  </si>
  <si>
    <t>drop-downs come with it. The sheet itself is the form.</t>
  </si>
  <si>
    <t>Follow-ups</t>
  </si>
  <si>
    <t>Give any company, contact or deal a follow-up date and a short note. The Follow-ups tab pulls every one</t>
  </si>
  <si>
    <t>together, oldest first, and flags what's overdue. When it's done, clear the date or set the next one.</t>
  </si>
  <si>
    <t>Make it yours</t>
  </si>
  <si>
    <t>Rename the stages, statuses and team names on the Lists tab. The example rows show how it all works -</t>
  </si>
  <si>
    <t>delete them once you've added a few of your own (right-click the row number, then Delete).</t>
  </si>
  <si>
    <t>Three small rules</t>
  </si>
  <si>
    <t>1.   Pick companies and contacts from the drop-downs - the links between sheets depend on names matching.</t>
  </si>
  <si>
    <t>2.   If you rename a company later, update it everywhere in one go with Find &amp; Replace (Ctrl+H).</t>
  </si>
  <si>
    <t>3.   A hidden sheet called Engine does the sorting. Leave it alone and it will look after you.</t>
  </si>
  <si>
    <t>Room for 200 companies, 200 contacts and 200 deals - more than enough to prove the point.</t>
  </si>
  <si>
    <t>Built by Alpha Labs in High Wycombe. We build software for businesses outgrowing their spreadsheets.</t>
  </si>
  <si>
    <t>Overdue</t>
  </si>
  <si>
    <t>Due today</t>
  </si>
  <si>
    <t>Next 7 days</t>
  </si>
  <si>
    <t>Scheduled</t>
  </si>
  <si>
    <t>Type</t>
  </si>
  <si>
    <t>Name</t>
  </si>
  <si>
    <t>Company</t>
  </si>
  <si>
    <t>Due</t>
  </si>
  <si>
    <t>Note</t>
  </si>
  <si>
    <t>Status</t>
  </si>
  <si>
    <t>Pipeline</t>
  </si>
  <si>
    <t>Open deals</t>
  </si>
  <si>
    <t>Open value</t>
  </si>
  <si>
    <t>Weighted value</t>
  </si>
  <si>
    <t>Won so far</t>
  </si>
  <si>
    <t>By stage</t>
  </si>
  <si>
    <t>Board - first 15 deals per stage</t>
  </si>
  <si>
    <t>Stage</t>
  </si>
  <si>
    <t>Deals</t>
  </si>
  <si>
    <t>Value</t>
  </si>
  <si>
    <t>Weighted</t>
  </si>
  <si>
    <t>Total</t>
  </si>
  <si>
    <t>Companies</t>
  </si>
  <si>
    <t>Type in the first empty row under the table. Drop-downs and formatting follow automatically.</t>
  </si>
  <si>
    <t>Industry</t>
  </si>
  <si>
    <t>Website</t>
  </si>
  <si>
    <t>Phone</t>
  </si>
  <si>
    <t>Town</t>
  </si>
  <si>
    <t>Owner</t>
  </si>
  <si>
    <t>Follow-up date</t>
  </si>
  <si>
    <t>Follow-up note</t>
  </si>
  <si>
    <t>Added</t>
  </si>
  <si>
    <t>Brightway Plumbing</t>
  </si>
  <si>
    <t>Active</t>
  </si>
  <si>
    <t>Trades</t>
  </si>
  <si>
    <t>brightwayplumbing.co.uk</t>
  </si>
  <si>
    <t>01494 555 0142</t>
  </si>
  <si>
    <t>High Wycombe</t>
  </si>
  <si>
    <t>Alex</t>
  </si>
  <si>
    <t>Check the new boiler range pricing landed OK</t>
  </si>
  <si>
    <t>Harper &amp; Mills</t>
  </si>
  <si>
    <t>Prospect</t>
  </si>
  <si>
    <t>Accountancy</t>
  </si>
  <si>
    <t>harperandmills.co.uk</t>
  </si>
  <si>
    <t>01865 555 0177</t>
  </si>
  <si>
    <t>Oxford</t>
  </si>
  <si>
    <t>Sam</t>
  </si>
  <si>
    <t>Chase proposal feedback</t>
  </si>
  <si>
    <t>Fern &amp; Forage Café</t>
  </si>
  <si>
    <t>Hospitality</t>
  </si>
  <si>
    <t>fernandforage.co.uk</t>
  </si>
  <si>
    <t>01494 555 0193</t>
  </si>
  <si>
    <t>Marlow</t>
  </si>
  <si>
    <t>Call once their refit finishes</t>
  </si>
  <si>
    <t>Stable Door Joinery</t>
  </si>
  <si>
    <t>Dormant</t>
  </si>
  <si>
    <t>stabledoorjoinery.co.uk</t>
  </si>
  <si>
    <t>01296 555 0110</t>
  </si>
  <si>
    <t>Aylesbury</t>
  </si>
  <si>
    <t>Contacts</t>
  </si>
  <si>
    <t>Role</t>
  </si>
  <si>
    <t>Email</t>
  </si>
  <si>
    <t>Dan Brightway</t>
  </si>
  <si>
    <t>dan@brightwayplumbing.co.uk</t>
  </si>
  <si>
    <t>07700 900142</t>
  </si>
  <si>
    <t>Priya Mills</t>
  </si>
  <si>
    <t>Partner</t>
  </si>
  <si>
    <t>priya@harperandmills.co.uk</t>
  </si>
  <si>
    <t>07700 900177</t>
  </si>
  <si>
    <t>Send the case study she asked for</t>
  </si>
  <si>
    <t>Ellie Hart</t>
  </si>
  <si>
    <t>ellie@fernandforage.co.uk</t>
  </si>
  <si>
    <t>07700 900193</t>
  </si>
  <si>
    <t>Mark Osei</t>
  </si>
  <si>
    <t>Office manager</t>
  </si>
  <si>
    <t>mark@harperandmills.co.uk</t>
  </si>
  <si>
    <t>07700 900178</t>
  </si>
  <si>
    <t>Tom Keller</t>
  </si>
  <si>
    <t>Director</t>
  </si>
  <si>
    <t>tom@stabledoorjoinery.co.uk</t>
  </si>
  <si>
    <t>07700 900110</t>
  </si>
  <si>
    <t>Deal</t>
  </si>
  <si>
    <t>Contact</t>
  </si>
  <si>
    <t>Expected close</t>
  </si>
  <si>
    <t>Year-end accounts package</t>
  </si>
  <si>
    <t>Proposal</t>
  </si>
  <si>
    <t>Proposal sent 2 Jun - follow up</t>
  </si>
  <si>
    <t>Boiler service plan upsell</t>
  </si>
  <si>
    <t>Negotiation</t>
  </si>
  <si>
    <t>Send revised terms</t>
  </si>
  <si>
    <t>Café loyalty card setup</t>
  </si>
  <si>
    <t>Qualified</t>
  </si>
  <si>
    <t>Book a scoping visit</t>
  </si>
  <si>
    <t>Workshop refit quote</t>
  </si>
  <si>
    <t>Lead</t>
  </si>
  <si>
    <t>Re-engage - funding now approved</t>
  </si>
  <si>
    <t>Payroll add-on</t>
  </si>
  <si>
    <t>Won</t>
  </si>
  <si>
    <t>Emergency call-out retainer</t>
  </si>
  <si>
    <t>Notes</t>
  </si>
  <si>
    <t>Date</t>
  </si>
  <si>
    <t>Call</t>
  </si>
  <si>
    <t>Dan happy with the service plan idea. Wants revised terms before the 26th.</t>
  </si>
  <si>
    <t>Meeting</t>
  </si>
  <si>
    <t>Walked through the proposal. Priya keen, Mark wants payroll history imported first.</t>
  </si>
  <si>
    <t>Refit finishes mid June. She'll have more time after that.</t>
  </si>
  <si>
    <t>Funding approved. Worth re-opening the refit conversation.</t>
  </si>
  <si>
    <t>Lists</t>
  </si>
  <si>
    <t>These feed the drop-downs across the workbook. Edit the values, keep the headings.</t>
  </si>
  <si>
    <t>Company status</t>
  </si>
  <si>
    <t>Deal stage</t>
  </si>
  <si>
    <t>Weight</t>
  </si>
  <si>
    <t>Note type</t>
  </si>
  <si>
    <t>Team</t>
  </si>
  <si>
    <t>Lost</t>
  </si>
  <si>
    <t>Other</t>
  </si>
  <si>
    <t>Weights drive the weighted pipeline: a £10,000 deal at 50% counts as £5,000.</t>
  </si>
  <si>
    <t>The Pipeline tab treats stages named Won and Lost as closed. Keep those two names if you can.</t>
  </si>
  <si>
    <t>Key</t>
  </si>
  <si>
    <t>Seq</t>
  </si>
  <si>
    <t>StageKey</t>
  </si>
  <si>
    <t>Display</t>
  </si>
  <si>
    <t>When your success outgrows this spreadsheet, you know where we are  ·  alphalabs.net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</si>
</sst>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dd\ mmm\ yyyy"/>
  </numFmts>
  <fonts count="19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name val="Montserrat"/>
    </font>
    <font>
      <b/>
      <sz val="15"/>
      <color rgb="FFFFFFFF"/>
      <name val="Montserrat"/>
    </font>
    <font>
      <b/>
      <sz val="16"/>
      <color rgb="FFAA044F"/>
      <name val="Montserrat"/>
    </font>
    <font>
      <sz val="9"/>
      <color rgb="FF595959"/>
      <name val="Montserrat"/>
    </font>
    <font>
      <b/>
      <sz val="16"/>
      <color rgb="FFEA7132"/>
      <name val="Montserrat"/>
    </font>
    <font>
      <b/>
      <sz val="16"/>
      <color rgb="FF0F172A"/>
      <name val="Montserrat"/>
    </font>
    <font>
      <sz val="10"/>
      <color rgb="FF595959"/>
      <name val="Montserrat"/>
    </font>
    <font>
      <b/>
      <sz val="12"/>
      <color rgb="FF0F172A"/>
      <name val="Montserrat"/>
    </font>
    <font>
      <b/>
      <sz val="11"/>
      <color rgb="FF0F172A"/>
      <name val="Montserrat"/>
    </font>
    <font>
      <b/>
      <sz val="10"/>
      <color rgb="FF0F172A"/>
      <name val="Montserrat"/>
    </font>
    <font>
      <sz val="9.5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sz val="10"/>
      <color rgb="FF1A1A1A"/>
      <name val="Montserrat"/>
    </font>
    <font>
      <b/>
      <sz val="10"/>
      <color rgb="FFAA044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  <border>
      <left/>
      <right/>
      <top style="medium">
        <color rgb="FFAA044F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4" borderId="0" xfId="0" applyFill="1"/>
    <xf numFmtId="0" fontId="15" fillId="4" borderId="0" xfId="0" applyFont="1" applyFill="1"/>
    <xf numFmtId="0" fontId="16" fillId="4" borderId="0" xfId="0" applyFont="1" applyFill="1"/>
    <xf numFmtId="0" fontId="0" fillId="5" borderId="0" xfId="0" applyFill="1"/>
    <xf numFmtId="0" fontId="12" fillId="0" borderId="0" xfId="0" applyFont="1"/>
    <xf numFmtId="0" fontId="17" fillId="0" borderId="0" xfId="0" applyFont="1"/>
    <xf numFmtId="0" fontId="2" fillId="0" borderId="0" xfId="0" applyFont="1"/>
    <xf numFmtId="0" fontId="18" fillId="4" borderId="0" xfId="0" applyFont="1" applyFill="1"/>
    <xf numFmtId="0" fontId="5" fillId="4" borderId="0" xfId="0" applyFont="1" applyFill="1"/>
    <xf numFmtId="0" fontId="6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2" borderId="0" xfId="0" applyFont="1" applyFill="1"/>
    <xf numFmtId="0" fontId="4" fillId="0" borderId="0" xfId="0" applyFont="1"/>
    <xf numFmtId="165" fontId="4" fillId="0" borderId="0" xfId="0" applyNumberFormat="1" applyFont="1"/>
    <xf numFmtId="0" fontId="10" fillId="0" borderId="0" xfId="0" applyFont="1"/>
    <xf numFmtId="1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4" fillId="0" borderId="0" xfId="0" applyNumberFormat="1" applyFont="1"/>
    <xf numFmtId="0" fontId="14" fillId="0" borderId="0" xfId="0" applyFont="1"/>
    <xf numFmtId="0" fontId="13" fillId="0" borderId="3" xfId="0" applyFont="1" applyBorder="1"/>
    <xf numFmtId="164" fontId="13" fillId="0" borderId="3" xfId="0" applyNumberFormat="1" applyFont="1" applyBorder="1"/>
    <xf numFmtId="0" fontId="1" fillId="0" borderId="0" xfId="0" applyFont="1"/>
    <xf numFmtId="0" fontId="3" fillId="2" borderId="2" xfId="0" applyFont="1" applyFill="1" applyBorder="1" applyAlignment="1">
      <alignment vertical="center"/>
    </xf>
    <xf numFmtId="14" fontId="4" fillId="0" borderId="0" xfId="0" applyNumberFormat="1" applyFont="1"/>
    <xf numFmtId="0" fontId="3" fillId="2" borderId="0" xfId="0" applyFont="1" applyFill="1" applyAlignment="1">
      <alignment vertical="center"/>
    </xf>
    <xf numFmtId="0" fontId="4" fillId="3" borderId="1" xfId="0" applyFont="1" applyFill="1" applyBorder="1"/>
    <xf numFmtId="9" fontId="4" fillId="3" borderId="1" xfId="0" applyNumberFormat="1" applyFont="1" applyFill="1" applyBorder="1"/>
  </cellXfs>
  <cellStyles count="1">
    <cellStyle name="Normal" xfId="0" builtinId="0"/>
  </cellStyles>
  <dxfs count="9"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Companies" displayName="TblCompanies" ref="A2:J6">
  <autoFilter ref="A2:J6" xr:uid="{00000000-0009-0000-0100-000001000000}"/>
  <tableColumns count="10">
    <tableColumn id="1" xr3:uid="{00000000-0010-0000-0000-000001000000}" name="Company"/>
    <tableColumn id="2" xr3:uid="{00000000-0010-0000-0000-000002000000}" name="Status"/>
    <tableColumn id="3" xr3:uid="{00000000-0010-0000-0000-000003000000}" name="Industry"/>
    <tableColumn id="4" xr3:uid="{00000000-0010-0000-0000-000004000000}" name="Website"/>
    <tableColumn id="5" xr3:uid="{00000000-0010-0000-0000-000005000000}" name="Phone"/>
    <tableColumn id="6" xr3:uid="{00000000-0010-0000-0000-000006000000}" name="Town"/>
    <tableColumn id="7" xr3:uid="{00000000-0010-0000-0000-000007000000}" name="Owner"/>
    <tableColumn id="8" xr3:uid="{00000000-0010-0000-0000-000008000000}" name="Follow-up date"/>
    <tableColumn id="9" xr3:uid="{00000000-0010-0000-0000-000009000000}" name="Follow-up note"/>
    <tableColumn id="10" xr3:uid="{00000000-0010-0000-0000-00000A000000}" name="Adde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Contacts" displayName="TblContacts" ref="A2:H7">
  <autoFilter ref="A2:H7" xr:uid="{00000000-0009-0000-0100-000002000000}"/>
  <tableColumns count="8">
    <tableColumn id="1" xr3:uid="{00000000-0010-0000-0100-000001000000}" name="Name"/>
    <tableColumn id="2" xr3:uid="{00000000-0010-0000-0100-000002000000}" name="Company"/>
    <tableColumn id="3" xr3:uid="{00000000-0010-0000-0100-000003000000}" name="Role"/>
    <tableColumn id="4" xr3:uid="{00000000-0010-0000-0100-000004000000}" name="Email"/>
    <tableColumn id="5" xr3:uid="{00000000-0010-0000-0100-000005000000}" name="Phone"/>
    <tableColumn id="6" xr3:uid="{00000000-0010-0000-0100-000006000000}" name="Follow-up date"/>
    <tableColumn id="7" xr3:uid="{00000000-0010-0000-0100-000007000000}" name="Follow-up note"/>
    <tableColumn id="8" xr3:uid="{00000000-0010-0000-0100-000008000000}" name="Added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Deals" displayName="TblDeals" ref="A2:J8">
  <autoFilter ref="A2:J8" xr:uid="{00000000-0009-0000-0100-000003000000}"/>
  <tableColumns count="10">
    <tableColumn id="1" xr3:uid="{00000000-0010-0000-0200-000001000000}" name="Deal"/>
    <tableColumn id="2" xr3:uid="{00000000-0010-0000-0200-000002000000}" name="Company"/>
    <tableColumn id="3" xr3:uid="{00000000-0010-0000-0200-000003000000}" name="Contact"/>
    <tableColumn id="4" xr3:uid="{00000000-0010-0000-0200-000004000000}" name="Value"/>
    <tableColumn id="5" xr3:uid="{00000000-0010-0000-0200-000005000000}" name="Stage"/>
    <tableColumn id="6" xr3:uid="{00000000-0010-0000-0200-000006000000}" name="Expected close"/>
    <tableColumn id="7" xr3:uid="{00000000-0010-0000-0200-000007000000}" name="Follow-up date"/>
    <tableColumn id="8" xr3:uid="{00000000-0010-0000-0200-000008000000}" name="Follow-up note"/>
    <tableColumn id="9" xr3:uid="{00000000-0010-0000-0200-000009000000}" name="Added"/>
    <tableColumn id="10" xr3:uid="{00000000-0010-0000-0200-00000A000000}" name="Weighted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Notes" displayName="TblNotes" ref="A2:E6">
  <autoFilter ref="A2:E6" xr:uid="{00000000-0009-0000-0100-000004000000}"/>
  <tableColumns count="5">
    <tableColumn id="1" xr3:uid="{00000000-0010-0000-0300-000001000000}" name="Date"/>
    <tableColumn id="2" xr3:uid="{00000000-0010-0000-0300-000002000000}" name="Type"/>
    <tableColumn id="3" xr3:uid="{00000000-0010-0000-0300-000003000000}" name="Company"/>
    <tableColumn id="4" xr3:uid="{00000000-0010-0000-0300-000004000000}" name="Contact"/>
    <tableColumn id="5" xr3:uid="{00000000-0010-0000-0300-000005000000}" name="Not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38"/>
  <sheetViews>
    <sheetView showGridLines="0" tabSelected="1" workbookViewId="0">
      <selection activeCell="D32" sqref="D32"/>
    </sheetView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20" spans="2:2" ht="20.25" x14ac:dyDescent="0.5">
      <c r="B20" s="5" t="s">
        <v>12</v>
      </c>
    </row>
    <row r="21" spans="2:2" ht="17.25" x14ac:dyDescent="0.4">
      <c r="B21" s="6" t="s">
        <v>13</v>
      </c>
    </row>
    <row r="22" spans="2:2" ht="17.25" x14ac:dyDescent="0.4">
      <c r="B22" s="6" t="s">
        <v>14</v>
      </c>
    </row>
    <row r="24" spans="2:2" ht="20.25" x14ac:dyDescent="0.5">
      <c r="B24" s="5" t="s">
        <v>15</v>
      </c>
    </row>
    <row r="25" spans="2:2" ht="17.25" x14ac:dyDescent="0.4">
      <c r="B25" s="6" t="s">
        <v>16</v>
      </c>
    </row>
    <row r="26" spans="2:2" ht="17.25" x14ac:dyDescent="0.4">
      <c r="B26" s="6" t="s">
        <v>17</v>
      </c>
    </row>
    <row r="28" spans="2:2" ht="20.25" x14ac:dyDescent="0.5">
      <c r="B28" s="5" t="s">
        <v>18</v>
      </c>
    </row>
    <row r="29" spans="2:2" ht="17.25" x14ac:dyDescent="0.4">
      <c r="B29" s="6" t="s">
        <v>19</v>
      </c>
    </row>
    <row r="30" spans="2:2" ht="17.25" x14ac:dyDescent="0.4">
      <c r="B30" s="6" t="s">
        <v>20</v>
      </c>
    </row>
    <row r="31" spans="2:2" ht="17.25" x14ac:dyDescent="0.4">
      <c r="B31" s="6" t="s">
        <v>21</v>
      </c>
    </row>
    <row r="33" spans="2:11" ht="16.5" x14ac:dyDescent="0.35">
      <c r="B33" s="7" t="s">
        <v>22</v>
      </c>
    </row>
    <row r="35" spans="2:11" ht="8.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ht="17.25" x14ac:dyDescent="0.4">
      <c r="B36" s="3" t="s">
        <v>23</v>
      </c>
      <c r="C36" s="1"/>
      <c r="D36" s="1"/>
      <c r="E36" s="1"/>
      <c r="F36" s="1"/>
      <c r="G36" s="1"/>
      <c r="H36" s="1"/>
      <c r="I36" s="1"/>
      <c r="J36" s="1"/>
      <c r="K36" s="1"/>
    </row>
    <row r="37" spans="2:11" ht="17.25" x14ac:dyDescent="0.4">
      <c r="B37" s="8" t="s">
        <v>146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8.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hyperlinks>
    <hyperlink ref="B37" r:id="rId1" display="When this one starts creaking, you know where we are  ·  alphalabs.net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A044F"/>
    <pageSetUpPr fitToPage="1"/>
  </sheetPr>
  <dimension ref="A1:F606"/>
  <sheetViews>
    <sheetView workbookViewId="0">
      <pane ySplit="6" topLeftCell="A7" activePane="bottomLeft" state="frozen"/>
      <selection pane="bottomLeft" activeCell="E4" sqref="E4"/>
    </sheetView>
  </sheetViews>
  <sheetFormatPr defaultRowHeight="15" x14ac:dyDescent="0.25"/>
  <cols>
    <col min="1" max="1" width="10" customWidth="1"/>
    <col min="2" max="2" width="26" customWidth="1"/>
    <col min="3" max="3" width="24" customWidth="1"/>
    <col min="4" max="4" width="13" customWidth="1"/>
    <col min="5" max="5" width="44" customWidth="1"/>
    <col min="6" max="6" width="11" customWidth="1"/>
  </cols>
  <sheetData>
    <row r="1" spans="1:6" ht="30" customHeight="1" x14ac:dyDescent="0.6">
      <c r="A1" s="9" t="s">
        <v>12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10">
        <f ca="1">COUNTIF($F$7:$F$606,"Overdue")</f>
        <v>2</v>
      </c>
      <c r="B4" s="11">
        <f ca="1">COUNTIF($F$7:$F$606,"Due today")</f>
        <v>1</v>
      </c>
      <c r="C4" s="12">
        <f ca="1">COUNTIFS($D$7:$D$606,"&gt;"&amp;TODAY(),$D$7:$D$606,"&lt;="&amp;TODAY()+7)</f>
        <v>3</v>
      </c>
      <c r="D4" s="12">
        <f>COUNT($D$7:$D$606)</f>
        <v>8</v>
      </c>
      <c r="E4" s="7" t="str">
        <f ca="1">"As of "&amp;TEXT(TODAY(),"d mmm yyyy")</f>
        <v>As of 10 Jun 2026</v>
      </c>
    </row>
    <row r="5" spans="1:6" ht="16.5" x14ac:dyDescent="0.35">
      <c r="A5" s="13" t="s">
        <v>24</v>
      </c>
      <c r="B5" s="13" t="s">
        <v>25</v>
      </c>
      <c r="C5" s="13" t="s">
        <v>26</v>
      </c>
      <c r="D5" s="13" t="s">
        <v>27</v>
      </c>
    </row>
    <row r="6" spans="1:6" ht="20.100000000000001" customHeight="1" x14ac:dyDescent="0.4">
      <c r="A6" s="14" t="s">
        <v>28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</row>
    <row r="7" spans="1:6" ht="17.25" x14ac:dyDescent="0.4">
      <c r="A7" s="15" t="str">
        <f>IFERROR(INDEX(Engine!$A$2:$A$601,MATCH(SMALL(Engine!$F$2:$F$601,ROWS($A$7:$A7)),Engine!$F$2:$F$601,0)),"")</f>
        <v>Deal</v>
      </c>
      <c r="B7" s="15" t="str">
        <f>IFERROR(INDEX(Engine!$B$2:$B$601,MATCH(SMALL(Engine!$F$2:$F$601,ROWS($A$7:$A7)),Engine!$F$2:$F$601,0)),"")</f>
        <v>Year-end accounts package</v>
      </c>
      <c r="C7" s="15" t="str">
        <f>IFERROR(INDEX(Engine!$C$2:$C$601,MATCH(SMALL(Engine!$F$2:$F$601,ROWS($A$7:$A7)),Engine!$F$2:$F$601,0)),"")</f>
        <v>Harper &amp; Mills</v>
      </c>
      <c r="D7" s="16">
        <f>IFERROR(INDEX(Engine!$D$2:$D$601,MATCH(SMALL(Engine!$F$2:$F$601,ROWS($A$7:$A7)),Engine!$F$2:$F$601,0)),"")</f>
        <v>46178</v>
      </c>
      <c r="E7" s="15" t="str">
        <f>IFERROR(INDEX(Engine!$E$2:$E$601,MATCH(SMALL(Engine!$F$2:$F$601,ROWS($A$7:$A7)),Engine!$F$2:$F$601,0)),"")</f>
        <v>Proposal sent 2 Jun - follow up</v>
      </c>
      <c r="F7" s="15" t="str">
        <f t="shared" ref="F7:F70" ca="1" si="0">IF($D7="","",IF($D7&lt;TODAY(),"Overdue",IF($D7=TODAY(),"Due today","Upcoming")))</f>
        <v>Overdue</v>
      </c>
    </row>
    <row r="8" spans="1:6" ht="17.25" x14ac:dyDescent="0.4">
      <c r="A8" s="15" t="str">
        <f>IFERROR(INDEX(Engine!$A$2:$A$601,MATCH(SMALL(Engine!$F$2:$F$601,ROWS($A$7:$A8)),Engine!$F$2:$F$601,0)),"")</f>
        <v>Company</v>
      </c>
      <c r="B8" s="15" t="str">
        <f>IFERROR(INDEX(Engine!$B$2:$B$601,MATCH(SMALL(Engine!$F$2:$F$601,ROWS($A$7:$A8)),Engine!$F$2:$F$601,0)),"")</f>
        <v>Harper &amp; Mills</v>
      </c>
      <c r="C8" s="15" t="str">
        <f>IFERROR(INDEX(Engine!$C$2:$C$601,MATCH(SMALL(Engine!$F$2:$F$601,ROWS($A$7:$A8)),Engine!$F$2:$F$601,0)),"")</f>
        <v>Harper &amp; Mills</v>
      </c>
      <c r="D8" s="16">
        <f>IFERROR(INDEX(Engine!$D$2:$D$601,MATCH(SMALL(Engine!$F$2:$F$601,ROWS($A$7:$A8)),Engine!$F$2:$F$601,0)),"")</f>
        <v>46182</v>
      </c>
      <c r="E8" s="15" t="str">
        <f>IFERROR(INDEX(Engine!$E$2:$E$601,MATCH(SMALL(Engine!$F$2:$F$601,ROWS($A$7:$A8)),Engine!$F$2:$F$601,0)),"")</f>
        <v>Chase proposal feedback</v>
      </c>
      <c r="F8" s="15" t="str">
        <f t="shared" ca="1" si="0"/>
        <v>Overdue</v>
      </c>
    </row>
    <row r="9" spans="1:6" ht="17.25" x14ac:dyDescent="0.4">
      <c r="A9" s="15" t="str">
        <f>IFERROR(INDEX(Engine!$A$2:$A$601,MATCH(SMALL(Engine!$F$2:$F$601,ROWS($A$7:$A9)),Engine!$F$2:$F$601,0)),"")</f>
        <v>Contact</v>
      </c>
      <c r="B9" s="15" t="str">
        <f>IFERROR(INDEX(Engine!$B$2:$B$601,MATCH(SMALL(Engine!$F$2:$F$601,ROWS($A$7:$A9)),Engine!$F$2:$F$601,0)),"")</f>
        <v>Priya Mills</v>
      </c>
      <c r="C9" s="15" t="str">
        <f>IFERROR(INDEX(Engine!$C$2:$C$601,MATCH(SMALL(Engine!$F$2:$F$601,ROWS($A$7:$A9)),Engine!$F$2:$F$601,0)),"")</f>
        <v>Harper &amp; Mills</v>
      </c>
      <c r="D9" s="16">
        <f>IFERROR(INDEX(Engine!$D$2:$D$601,MATCH(SMALL(Engine!$F$2:$F$601,ROWS($A$7:$A9)),Engine!$F$2:$F$601,0)),"")</f>
        <v>46183</v>
      </c>
      <c r="E9" s="15" t="str">
        <f>IFERROR(INDEX(Engine!$E$2:$E$601,MATCH(SMALL(Engine!$F$2:$F$601,ROWS($A$7:$A9)),Engine!$F$2:$F$601,0)),"")</f>
        <v>Send the case study she asked for</v>
      </c>
      <c r="F9" s="15" t="str">
        <f t="shared" ca="1" si="0"/>
        <v>Due today</v>
      </c>
    </row>
    <row r="10" spans="1:6" ht="17.25" x14ac:dyDescent="0.4">
      <c r="A10" s="15" t="str">
        <f>IFERROR(INDEX(Engine!$A$2:$A$601,MATCH(SMALL(Engine!$F$2:$F$601,ROWS($A$7:$A10)),Engine!$F$2:$F$601,0)),"")</f>
        <v>Deal</v>
      </c>
      <c r="B10" s="15" t="str">
        <f>IFERROR(INDEX(Engine!$B$2:$B$601,MATCH(SMALL(Engine!$F$2:$F$601,ROWS($A$7:$A10)),Engine!$F$2:$F$601,0)),"")</f>
        <v>Boiler service plan upsell</v>
      </c>
      <c r="C10" s="15" t="str">
        <f>IFERROR(INDEX(Engine!$C$2:$C$601,MATCH(SMALL(Engine!$F$2:$F$601,ROWS($A$7:$A10)),Engine!$F$2:$F$601,0)),"")</f>
        <v>Brightway Plumbing</v>
      </c>
      <c r="D10" s="16">
        <f>IFERROR(INDEX(Engine!$D$2:$D$601,MATCH(SMALL(Engine!$F$2:$F$601,ROWS($A$7:$A10)),Engine!$F$2:$F$601,0)),"")</f>
        <v>46184</v>
      </c>
      <c r="E10" s="15" t="str">
        <f>IFERROR(INDEX(Engine!$E$2:$E$601,MATCH(SMALL(Engine!$F$2:$F$601,ROWS($A$7:$A10)),Engine!$F$2:$F$601,0)),"")</f>
        <v>Send revised terms</v>
      </c>
      <c r="F10" s="15" t="str">
        <f t="shared" ca="1" si="0"/>
        <v>Upcoming</v>
      </c>
    </row>
    <row r="11" spans="1:6" ht="17.25" x14ac:dyDescent="0.4">
      <c r="A11" s="15" t="str">
        <f>IFERROR(INDEX(Engine!$A$2:$A$601,MATCH(SMALL(Engine!$F$2:$F$601,ROWS($A$7:$A11)),Engine!$F$2:$F$601,0)),"")</f>
        <v>Company</v>
      </c>
      <c r="B11" s="15" t="str">
        <f>IFERROR(INDEX(Engine!$B$2:$B$601,MATCH(SMALL(Engine!$F$2:$F$601,ROWS($A$7:$A11)),Engine!$F$2:$F$601,0)),"")</f>
        <v>Brightway Plumbing</v>
      </c>
      <c r="C11" s="15" t="str">
        <f>IFERROR(INDEX(Engine!$C$2:$C$601,MATCH(SMALL(Engine!$F$2:$F$601,ROWS($A$7:$A11)),Engine!$F$2:$F$601,0)),"")</f>
        <v>Brightway Plumbing</v>
      </c>
      <c r="D11" s="16">
        <f>IFERROR(INDEX(Engine!$D$2:$D$601,MATCH(SMALL(Engine!$F$2:$F$601,ROWS($A$7:$A11)),Engine!$F$2:$F$601,0)),"")</f>
        <v>46185</v>
      </c>
      <c r="E11" s="15" t="str">
        <f>IFERROR(INDEX(Engine!$E$2:$E$601,MATCH(SMALL(Engine!$F$2:$F$601,ROWS($A$7:$A11)),Engine!$F$2:$F$601,0)),"")</f>
        <v>Check the new boiler range pricing landed OK</v>
      </c>
      <c r="F11" s="15" t="str">
        <f t="shared" ca="1" si="0"/>
        <v>Upcoming</v>
      </c>
    </row>
    <row r="12" spans="1:6" ht="17.25" x14ac:dyDescent="0.4">
      <c r="A12" s="15" t="str">
        <f>IFERROR(INDEX(Engine!$A$2:$A$601,MATCH(SMALL(Engine!$F$2:$F$601,ROWS($A$7:$A12)),Engine!$F$2:$F$601,0)),"")</f>
        <v>Company</v>
      </c>
      <c r="B12" s="15" t="str">
        <f>IFERROR(INDEX(Engine!$B$2:$B$601,MATCH(SMALL(Engine!$F$2:$F$601,ROWS($A$7:$A12)),Engine!$F$2:$F$601,0)),"")</f>
        <v>Fern &amp; Forage Café</v>
      </c>
      <c r="C12" s="15" t="str">
        <f>IFERROR(INDEX(Engine!$C$2:$C$601,MATCH(SMALL(Engine!$F$2:$F$601,ROWS($A$7:$A12)),Engine!$F$2:$F$601,0)),"")</f>
        <v>Fern &amp; Forage Café</v>
      </c>
      <c r="D12" s="16">
        <f>IFERROR(INDEX(Engine!$D$2:$D$601,MATCH(SMALL(Engine!$F$2:$F$601,ROWS($A$7:$A12)),Engine!$F$2:$F$601,0)),"")</f>
        <v>46190</v>
      </c>
      <c r="E12" s="15" t="str">
        <f>IFERROR(INDEX(Engine!$E$2:$E$601,MATCH(SMALL(Engine!$F$2:$F$601,ROWS($A$7:$A12)),Engine!$F$2:$F$601,0)),"")</f>
        <v>Call once their refit finishes</v>
      </c>
      <c r="F12" s="15" t="str">
        <f t="shared" ca="1" si="0"/>
        <v>Upcoming</v>
      </c>
    </row>
    <row r="13" spans="1:6" ht="17.25" x14ac:dyDescent="0.4">
      <c r="A13" s="15" t="str">
        <f>IFERROR(INDEX(Engine!$A$2:$A$601,MATCH(SMALL(Engine!$F$2:$F$601,ROWS($A$7:$A13)),Engine!$F$2:$F$601,0)),"")</f>
        <v>Deal</v>
      </c>
      <c r="B13" s="15" t="str">
        <f>IFERROR(INDEX(Engine!$B$2:$B$601,MATCH(SMALL(Engine!$F$2:$F$601,ROWS($A$7:$A13)),Engine!$F$2:$F$601,0)),"")</f>
        <v>Café loyalty card setup</v>
      </c>
      <c r="C13" s="15" t="str">
        <f>IFERROR(INDEX(Engine!$C$2:$C$601,MATCH(SMALL(Engine!$F$2:$F$601,ROWS($A$7:$A13)),Engine!$F$2:$F$601,0)),"")</f>
        <v>Fern &amp; Forage Café</v>
      </c>
      <c r="D13" s="16">
        <f>IFERROR(INDEX(Engine!$D$2:$D$601,MATCH(SMALL(Engine!$F$2:$F$601,ROWS($A$7:$A13)),Engine!$F$2:$F$601,0)),"")</f>
        <v>46191</v>
      </c>
      <c r="E13" s="15" t="str">
        <f>IFERROR(INDEX(Engine!$E$2:$E$601,MATCH(SMALL(Engine!$F$2:$F$601,ROWS($A$7:$A13)),Engine!$F$2:$F$601,0)),"")</f>
        <v>Book a scoping visit</v>
      </c>
      <c r="F13" s="15" t="str">
        <f t="shared" ca="1" si="0"/>
        <v>Upcoming</v>
      </c>
    </row>
    <row r="14" spans="1:6" ht="17.25" x14ac:dyDescent="0.4">
      <c r="A14" s="15" t="str">
        <f>IFERROR(INDEX(Engine!$A$2:$A$601,MATCH(SMALL(Engine!$F$2:$F$601,ROWS($A$7:$A14)),Engine!$F$2:$F$601,0)),"")</f>
        <v>Deal</v>
      </c>
      <c r="B14" s="15" t="str">
        <f>IFERROR(INDEX(Engine!$B$2:$B$601,MATCH(SMALL(Engine!$F$2:$F$601,ROWS($A$7:$A14)),Engine!$F$2:$F$601,0)),"")</f>
        <v>Workshop refit quote</v>
      </c>
      <c r="C14" s="15" t="str">
        <f>IFERROR(INDEX(Engine!$C$2:$C$601,MATCH(SMALL(Engine!$F$2:$F$601,ROWS($A$7:$A14)),Engine!$F$2:$F$601,0)),"")</f>
        <v>Stable Door Joinery</v>
      </c>
      <c r="D14" s="16">
        <f>IFERROR(INDEX(Engine!$D$2:$D$601,MATCH(SMALL(Engine!$F$2:$F$601,ROWS($A$7:$A14)),Engine!$F$2:$F$601,0)),"")</f>
        <v>46197</v>
      </c>
      <c r="E14" s="15" t="str">
        <f>IFERROR(INDEX(Engine!$E$2:$E$601,MATCH(SMALL(Engine!$F$2:$F$601,ROWS($A$7:$A14)),Engine!$F$2:$F$601,0)),"")</f>
        <v>Re-engage - funding now approved</v>
      </c>
      <c r="F14" s="15" t="str">
        <f t="shared" ca="1" si="0"/>
        <v>Upcoming</v>
      </c>
    </row>
    <row r="15" spans="1:6" ht="17.25" x14ac:dyDescent="0.4">
      <c r="A15" s="15" t="str">
        <f>IFERROR(INDEX(Engine!$A$2:$A$601,MATCH(SMALL(Engine!$F$2:$F$601,ROWS($A$7:$A15)),Engine!$F$2:$F$601,0)),"")</f>
        <v/>
      </c>
      <c r="B15" s="15" t="str">
        <f>IFERROR(INDEX(Engine!$B$2:$B$601,MATCH(SMALL(Engine!$F$2:$F$601,ROWS($A$7:$A15)),Engine!$F$2:$F$601,0)),"")</f>
        <v/>
      </c>
      <c r="C15" s="15" t="str">
        <f>IFERROR(INDEX(Engine!$C$2:$C$601,MATCH(SMALL(Engine!$F$2:$F$601,ROWS($A$7:$A15)),Engine!$F$2:$F$601,0)),"")</f>
        <v/>
      </c>
      <c r="D15" s="16" t="str">
        <f>IFERROR(INDEX(Engine!$D$2:$D$601,MATCH(SMALL(Engine!$F$2:$F$601,ROWS($A$7:$A15)),Engine!$F$2:$F$601,0)),"")</f>
        <v/>
      </c>
      <c r="E15" s="15" t="str">
        <f>IFERROR(INDEX(Engine!$E$2:$E$601,MATCH(SMALL(Engine!$F$2:$F$601,ROWS($A$7:$A15)),Engine!$F$2:$F$601,0)),"")</f>
        <v/>
      </c>
      <c r="F15" s="15" t="str">
        <f t="shared" ca="1" si="0"/>
        <v/>
      </c>
    </row>
    <row r="16" spans="1:6" ht="17.25" x14ac:dyDescent="0.4">
      <c r="A16" s="15" t="str">
        <f>IFERROR(INDEX(Engine!$A$2:$A$601,MATCH(SMALL(Engine!$F$2:$F$601,ROWS($A$7:$A16)),Engine!$F$2:$F$601,0)),"")</f>
        <v/>
      </c>
      <c r="B16" s="15" t="str">
        <f>IFERROR(INDEX(Engine!$B$2:$B$601,MATCH(SMALL(Engine!$F$2:$F$601,ROWS($A$7:$A16)),Engine!$F$2:$F$601,0)),"")</f>
        <v/>
      </c>
      <c r="C16" s="15" t="str">
        <f>IFERROR(INDEX(Engine!$C$2:$C$601,MATCH(SMALL(Engine!$F$2:$F$601,ROWS($A$7:$A16)),Engine!$F$2:$F$601,0)),"")</f>
        <v/>
      </c>
      <c r="D16" s="16" t="str">
        <f>IFERROR(INDEX(Engine!$D$2:$D$601,MATCH(SMALL(Engine!$F$2:$F$601,ROWS($A$7:$A16)),Engine!$F$2:$F$601,0)),"")</f>
        <v/>
      </c>
      <c r="E16" s="15" t="str">
        <f>IFERROR(INDEX(Engine!$E$2:$E$601,MATCH(SMALL(Engine!$F$2:$F$601,ROWS($A$7:$A16)),Engine!$F$2:$F$601,0)),"")</f>
        <v/>
      </c>
      <c r="F16" s="15" t="str">
        <f t="shared" ca="1" si="0"/>
        <v/>
      </c>
    </row>
    <row r="17" spans="1:6" ht="17.25" x14ac:dyDescent="0.4">
      <c r="A17" s="15" t="str">
        <f>IFERROR(INDEX(Engine!$A$2:$A$601,MATCH(SMALL(Engine!$F$2:$F$601,ROWS($A$7:$A17)),Engine!$F$2:$F$601,0)),"")</f>
        <v/>
      </c>
      <c r="B17" s="15" t="str">
        <f>IFERROR(INDEX(Engine!$B$2:$B$601,MATCH(SMALL(Engine!$F$2:$F$601,ROWS($A$7:$A17)),Engine!$F$2:$F$601,0)),"")</f>
        <v/>
      </c>
      <c r="C17" s="15" t="str">
        <f>IFERROR(INDEX(Engine!$C$2:$C$601,MATCH(SMALL(Engine!$F$2:$F$601,ROWS($A$7:$A17)),Engine!$F$2:$F$601,0)),"")</f>
        <v/>
      </c>
      <c r="D17" s="16" t="str">
        <f>IFERROR(INDEX(Engine!$D$2:$D$601,MATCH(SMALL(Engine!$F$2:$F$601,ROWS($A$7:$A17)),Engine!$F$2:$F$601,0)),"")</f>
        <v/>
      </c>
      <c r="E17" s="15" t="str">
        <f>IFERROR(INDEX(Engine!$E$2:$E$601,MATCH(SMALL(Engine!$F$2:$F$601,ROWS($A$7:$A17)),Engine!$F$2:$F$601,0)),"")</f>
        <v/>
      </c>
      <c r="F17" s="15" t="str">
        <f t="shared" ca="1" si="0"/>
        <v/>
      </c>
    </row>
    <row r="18" spans="1:6" ht="17.25" x14ac:dyDescent="0.4">
      <c r="A18" s="15" t="str">
        <f>IFERROR(INDEX(Engine!$A$2:$A$601,MATCH(SMALL(Engine!$F$2:$F$601,ROWS($A$7:$A18)),Engine!$F$2:$F$601,0)),"")</f>
        <v/>
      </c>
      <c r="B18" s="15" t="str">
        <f>IFERROR(INDEX(Engine!$B$2:$B$601,MATCH(SMALL(Engine!$F$2:$F$601,ROWS($A$7:$A18)),Engine!$F$2:$F$601,0)),"")</f>
        <v/>
      </c>
      <c r="C18" s="15" t="str">
        <f>IFERROR(INDEX(Engine!$C$2:$C$601,MATCH(SMALL(Engine!$F$2:$F$601,ROWS($A$7:$A18)),Engine!$F$2:$F$601,0)),"")</f>
        <v/>
      </c>
      <c r="D18" s="16" t="str">
        <f>IFERROR(INDEX(Engine!$D$2:$D$601,MATCH(SMALL(Engine!$F$2:$F$601,ROWS($A$7:$A18)),Engine!$F$2:$F$601,0)),"")</f>
        <v/>
      </c>
      <c r="E18" s="15" t="str">
        <f>IFERROR(INDEX(Engine!$E$2:$E$601,MATCH(SMALL(Engine!$F$2:$F$601,ROWS($A$7:$A18)),Engine!$F$2:$F$601,0)),"")</f>
        <v/>
      </c>
      <c r="F18" s="15" t="str">
        <f t="shared" ca="1" si="0"/>
        <v/>
      </c>
    </row>
    <row r="19" spans="1:6" ht="17.25" x14ac:dyDescent="0.4">
      <c r="A19" s="15" t="str">
        <f>IFERROR(INDEX(Engine!$A$2:$A$601,MATCH(SMALL(Engine!$F$2:$F$601,ROWS($A$7:$A19)),Engine!$F$2:$F$601,0)),"")</f>
        <v/>
      </c>
      <c r="B19" s="15" t="str">
        <f>IFERROR(INDEX(Engine!$B$2:$B$601,MATCH(SMALL(Engine!$F$2:$F$601,ROWS($A$7:$A19)),Engine!$F$2:$F$601,0)),"")</f>
        <v/>
      </c>
      <c r="C19" s="15" t="str">
        <f>IFERROR(INDEX(Engine!$C$2:$C$601,MATCH(SMALL(Engine!$F$2:$F$601,ROWS($A$7:$A19)),Engine!$F$2:$F$601,0)),"")</f>
        <v/>
      </c>
      <c r="D19" s="16" t="str">
        <f>IFERROR(INDEX(Engine!$D$2:$D$601,MATCH(SMALL(Engine!$F$2:$F$601,ROWS($A$7:$A19)),Engine!$F$2:$F$601,0)),"")</f>
        <v/>
      </c>
      <c r="E19" s="15" t="str">
        <f>IFERROR(INDEX(Engine!$E$2:$E$601,MATCH(SMALL(Engine!$F$2:$F$601,ROWS($A$7:$A19)),Engine!$F$2:$F$601,0)),"")</f>
        <v/>
      </c>
      <c r="F19" s="15" t="str">
        <f t="shared" ca="1" si="0"/>
        <v/>
      </c>
    </row>
    <row r="20" spans="1:6" ht="17.25" x14ac:dyDescent="0.4">
      <c r="A20" s="15" t="str">
        <f>IFERROR(INDEX(Engine!$A$2:$A$601,MATCH(SMALL(Engine!$F$2:$F$601,ROWS($A$7:$A20)),Engine!$F$2:$F$601,0)),"")</f>
        <v/>
      </c>
      <c r="B20" s="15" t="str">
        <f>IFERROR(INDEX(Engine!$B$2:$B$601,MATCH(SMALL(Engine!$F$2:$F$601,ROWS($A$7:$A20)),Engine!$F$2:$F$601,0)),"")</f>
        <v/>
      </c>
      <c r="C20" s="15" t="str">
        <f>IFERROR(INDEX(Engine!$C$2:$C$601,MATCH(SMALL(Engine!$F$2:$F$601,ROWS($A$7:$A20)),Engine!$F$2:$F$601,0)),"")</f>
        <v/>
      </c>
      <c r="D20" s="16" t="str">
        <f>IFERROR(INDEX(Engine!$D$2:$D$601,MATCH(SMALL(Engine!$F$2:$F$601,ROWS($A$7:$A20)),Engine!$F$2:$F$601,0)),"")</f>
        <v/>
      </c>
      <c r="E20" s="15" t="str">
        <f>IFERROR(INDEX(Engine!$E$2:$E$601,MATCH(SMALL(Engine!$F$2:$F$601,ROWS($A$7:$A20)),Engine!$F$2:$F$601,0)),"")</f>
        <v/>
      </c>
      <c r="F20" s="15" t="str">
        <f t="shared" ca="1" si="0"/>
        <v/>
      </c>
    </row>
    <row r="21" spans="1:6" ht="17.25" x14ac:dyDescent="0.4">
      <c r="A21" s="15" t="str">
        <f>IFERROR(INDEX(Engine!$A$2:$A$601,MATCH(SMALL(Engine!$F$2:$F$601,ROWS($A$7:$A21)),Engine!$F$2:$F$601,0)),"")</f>
        <v/>
      </c>
      <c r="B21" s="15" t="str">
        <f>IFERROR(INDEX(Engine!$B$2:$B$601,MATCH(SMALL(Engine!$F$2:$F$601,ROWS($A$7:$A21)),Engine!$F$2:$F$601,0)),"")</f>
        <v/>
      </c>
      <c r="C21" s="15" t="str">
        <f>IFERROR(INDEX(Engine!$C$2:$C$601,MATCH(SMALL(Engine!$F$2:$F$601,ROWS($A$7:$A21)),Engine!$F$2:$F$601,0)),"")</f>
        <v/>
      </c>
      <c r="D21" s="16" t="str">
        <f>IFERROR(INDEX(Engine!$D$2:$D$601,MATCH(SMALL(Engine!$F$2:$F$601,ROWS($A$7:$A21)),Engine!$F$2:$F$601,0)),"")</f>
        <v/>
      </c>
      <c r="E21" s="15" t="str">
        <f>IFERROR(INDEX(Engine!$E$2:$E$601,MATCH(SMALL(Engine!$F$2:$F$601,ROWS($A$7:$A21)),Engine!$F$2:$F$601,0)),"")</f>
        <v/>
      </c>
      <c r="F21" s="15" t="str">
        <f t="shared" ca="1" si="0"/>
        <v/>
      </c>
    </row>
    <row r="22" spans="1:6" ht="17.25" x14ac:dyDescent="0.4">
      <c r="A22" s="15" t="str">
        <f>IFERROR(INDEX(Engine!$A$2:$A$601,MATCH(SMALL(Engine!$F$2:$F$601,ROWS($A$7:$A22)),Engine!$F$2:$F$601,0)),"")</f>
        <v/>
      </c>
      <c r="B22" s="15" t="str">
        <f>IFERROR(INDEX(Engine!$B$2:$B$601,MATCH(SMALL(Engine!$F$2:$F$601,ROWS($A$7:$A22)),Engine!$F$2:$F$601,0)),"")</f>
        <v/>
      </c>
      <c r="C22" s="15" t="str">
        <f>IFERROR(INDEX(Engine!$C$2:$C$601,MATCH(SMALL(Engine!$F$2:$F$601,ROWS($A$7:$A22)),Engine!$F$2:$F$601,0)),"")</f>
        <v/>
      </c>
      <c r="D22" s="16" t="str">
        <f>IFERROR(INDEX(Engine!$D$2:$D$601,MATCH(SMALL(Engine!$F$2:$F$601,ROWS($A$7:$A22)),Engine!$F$2:$F$601,0)),"")</f>
        <v/>
      </c>
      <c r="E22" s="15" t="str">
        <f>IFERROR(INDEX(Engine!$E$2:$E$601,MATCH(SMALL(Engine!$F$2:$F$601,ROWS($A$7:$A22)),Engine!$F$2:$F$601,0)),"")</f>
        <v/>
      </c>
      <c r="F22" s="15" t="str">
        <f t="shared" ca="1" si="0"/>
        <v/>
      </c>
    </row>
    <row r="23" spans="1:6" ht="17.25" x14ac:dyDescent="0.4">
      <c r="A23" s="15" t="str">
        <f>IFERROR(INDEX(Engine!$A$2:$A$601,MATCH(SMALL(Engine!$F$2:$F$601,ROWS($A$7:$A23)),Engine!$F$2:$F$601,0)),"")</f>
        <v/>
      </c>
      <c r="B23" s="15" t="str">
        <f>IFERROR(INDEX(Engine!$B$2:$B$601,MATCH(SMALL(Engine!$F$2:$F$601,ROWS($A$7:$A23)),Engine!$F$2:$F$601,0)),"")</f>
        <v/>
      </c>
      <c r="C23" s="15" t="str">
        <f>IFERROR(INDEX(Engine!$C$2:$C$601,MATCH(SMALL(Engine!$F$2:$F$601,ROWS($A$7:$A23)),Engine!$F$2:$F$601,0)),"")</f>
        <v/>
      </c>
      <c r="D23" s="16" t="str">
        <f>IFERROR(INDEX(Engine!$D$2:$D$601,MATCH(SMALL(Engine!$F$2:$F$601,ROWS($A$7:$A23)),Engine!$F$2:$F$601,0)),"")</f>
        <v/>
      </c>
      <c r="E23" s="15" t="str">
        <f>IFERROR(INDEX(Engine!$E$2:$E$601,MATCH(SMALL(Engine!$F$2:$F$601,ROWS($A$7:$A23)),Engine!$F$2:$F$601,0)),"")</f>
        <v/>
      </c>
      <c r="F23" s="15" t="str">
        <f t="shared" ca="1" si="0"/>
        <v/>
      </c>
    </row>
    <row r="24" spans="1:6" ht="17.25" x14ac:dyDescent="0.4">
      <c r="A24" s="15" t="str">
        <f>IFERROR(INDEX(Engine!$A$2:$A$601,MATCH(SMALL(Engine!$F$2:$F$601,ROWS($A$7:$A24)),Engine!$F$2:$F$601,0)),"")</f>
        <v/>
      </c>
      <c r="B24" s="15" t="str">
        <f>IFERROR(INDEX(Engine!$B$2:$B$601,MATCH(SMALL(Engine!$F$2:$F$601,ROWS($A$7:$A24)),Engine!$F$2:$F$601,0)),"")</f>
        <v/>
      </c>
      <c r="C24" s="15" t="str">
        <f>IFERROR(INDEX(Engine!$C$2:$C$601,MATCH(SMALL(Engine!$F$2:$F$601,ROWS($A$7:$A24)),Engine!$F$2:$F$601,0)),"")</f>
        <v/>
      </c>
      <c r="D24" s="16" t="str">
        <f>IFERROR(INDEX(Engine!$D$2:$D$601,MATCH(SMALL(Engine!$F$2:$F$601,ROWS($A$7:$A24)),Engine!$F$2:$F$601,0)),"")</f>
        <v/>
      </c>
      <c r="E24" s="15" t="str">
        <f>IFERROR(INDEX(Engine!$E$2:$E$601,MATCH(SMALL(Engine!$F$2:$F$601,ROWS($A$7:$A24)),Engine!$F$2:$F$601,0)),"")</f>
        <v/>
      </c>
      <c r="F24" s="15" t="str">
        <f t="shared" ca="1" si="0"/>
        <v/>
      </c>
    </row>
    <row r="25" spans="1:6" ht="17.25" x14ac:dyDescent="0.4">
      <c r="A25" s="15" t="str">
        <f>IFERROR(INDEX(Engine!$A$2:$A$601,MATCH(SMALL(Engine!$F$2:$F$601,ROWS($A$7:$A25)),Engine!$F$2:$F$601,0)),"")</f>
        <v/>
      </c>
      <c r="B25" s="15" t="str">
        <f>IFERROR(INDEX(Engine!$B$2:$B$601,MATCH(SMALL(Engine!$F$2:$F$601,ROWS($A$7:$A25)),Engine!$F$2:$F$601,0)),"")</f>
        <v/>
      </c>
      <c r="C25" s="15" t="str">
        <f>IFERROR(INDEX(Engine!$C$2:$C$601,MATCH(SMALL(Engine!$F$2:$F$601,ROWS($A$7:$A25)),Engine!$F$2:$F$601,0)),"")</f>
        <v/>
      </c>
      <c r="D25" s="16" t="str">
        <f>IFERROR(INDEX(Engine!$D$2:$D$601,MATCH(SMALL(Engine!$F$2:$F$601,ROWS($A$7:$A25)),Engine!$F$2:$F$601,0)),"")</f>
        <v/>
      </c>
      <c r="E25" s="15" t="str">
        <f>IFERROR(INDEX(Engine!$E$2:$E$601,MATCH(SMALL(Engine!$F$2:$F$601,ROWS($A$7:$A25)),Engine!$F$2:$F$601,0)),"")</f>
        <v/>
      </c>
      <c r="F25" s="15" t="str">
        <f t="shared" ca="1" si="0"/>
        <v/>
      </c>
    </row>
    <row r="26" spans="1:6" ht="17.25" x14ac:dyDescent="0.4">
      <c r="A26" s="15" t="str">
        <f>IFERROR(INDEX(Engine!$A$2:$A$601,MATCH(SMALL(Engine!$F$2:$F$601,ROWS($A$7:$A26)),Engine!$F$2:$F$601,0)),"")</f>
        <v/>
      </c>
      <c r="B26" s="15" t="str">
        <f>IFERROR(INDEX(Engine!$B$2:$B$601,MATCH(SMALL(Engine!$F$2:$F$601,ROWS($A$7:$A26)),Engine!$F$2:$F$601,0)),"")</f>
        <v/>
      </c>
      <c r="C26" s="15" t="str">
        <f>IFERROR(INDEX(Engine!$C$2:$C$601,MATCH(SMALL(Engine!$F$2:$F$601,ROWS($A$7:$A26)),Engine!$F$2:$F$601,0)),"")</f>
        <v/>
      </c>
      <c r="D26" s="16" t="str">
        <f>IFERROR(INDEX(Engine!$D$2:$D$601,MATCH(SMALL(Engine!$F$2:$F$601,ROWS($A$7:$A26)),Engine!$F$2:$F$601,0)),"")</f>
        <v/>
      </c>
      <c r="E26" s="15" t="str">
        <f>IFERROR(INDEX(Engine!$E$2:$E$601,MATCH(SMALL(Engine!$F$2:$F$601,ROWS($A$7:$A26)),Engine!$F$2:$F$601,0)),"")</f>
        <v/>
      </c>
      <c r="F26" s="15" t="str">
        <f t="shared" ca="1" si="0"/>
        <v/>
      </c>
    </row>
    <row r="27" spans="1:6" ht="17.25" x14ac:dyDescent="0.4">
      <c r="A27" s="15" t="str">
        <f>IFERROR(INDEX(Engine!$A$2:$A$601,MATCH(SMALL(Engine!$F$2:$F$601,ROWS($A$7:$A27)),Engine!$F$2:$F$601,0)),"")</f>
        <v/>
      </c>
      <c r="B27" s="15" t="str">
        <f>IFERROR(INDEX(Engine!$B$2:$B$601,MATCH(SMALL(Engine!$F$2:$F$601,ROWS($A$7:$A27)),Engine!$F$2:$F$601,0)),"")</f>
        <v/>
      </c>
      <c r="C27" s="15" t="str">
        <f>IFERROR(INDEX(Engine!$C$2:$C$601,MATCH(SMALL(Engine!$F$2:$F$601,ROWS($A$7:$A27)),Engine!$F$2:$F$601,0)),"")</f>
        <v/>
      </c>
      <c r="D27" s="16" t="str">
        <f>IFERROR(INDEX(Engine!$D$2:$D$601,MATCH(SMALL(Engine!$F$2:$F$601,ROWS($A$7:$A27)),Engine!$F$2:$F$601,0)),"")</f>
        <v/>
      </c>
      <c r="E27" s="15" t="str">
        <f>IFERROR(INDEX(Engine!$E$2:$E$601,MATCH(SMALL(Engine!$F$2:$F$601,ROWS($A$7:$A27)),Engine!$F$2:$F$601,0)),"")</f>
        <v/>
      </c>
      <c r="F27" s="15" t="str">
        <f t="shared" ca="1" si="0"/>
        <v/>
      </c>
    </row>
    <row r="28" spans="1:6" ht="17.25" x14ac:dyDescent="0.4">
      <c r="A28" s="15" t="str">
        <f>IFERROR(INDEX(Engine!$A$2:$A$601,MATCH(SMALL(Engine!$F$2:$F$601,ROWS($A$7:$A28)),Engine!$F$2:$F$601,0)),"")</f>
        <v/>
      </c>
      <c r="B28" s="15" t="str">
        <f>IFERROR(INDEX(Engine!$B$2:$B$601,MATCH(SMALL(Engine!$F$2:$F$601,ROWS($A$7:$A28)),Engine!$F$2:$F$601,0)),"")</f>
        <v/>
      </c>
      <c r="C28" s="15" t="str">
        <f>IFERROR(INDEX(Engine!$C$2:$C$601,MATCH(SMALL(Engine!$F$2:$F$601,ROWS($A$7:$A28)),Engine!$F$2:$F$601,0)),"")</f>
        <v/>
      </c>
      <c r="D28" s="16" t="str">
        <f>IFERROR(INDEX(Engine!$D$2:$D$601,MATCH(SMALL(Engine!$F$2:$F$601,ROWS($A$7:$A28)),Engine!$F$2:$F$601,0)),"")</f>
        <v/>
      </c>
      <c r="E28" s="15" t="str">
        <f>IFERROR(INDEX(Engine!$E$2:$E$601,MATCH(SMALL(Engine!$F$2:$F$601,ROWS($A$7:$A28)),Engine!$F$2:$F$601,0)),"")</f>
        <v/>
      </c>
      <c r="F28" s="15" t="str">
        <f t="shared" ca="1" si="0"/>
        <v/>
      </c>
    </row>
    <row r="29" spans="1:6" ht="17.25" x14ac:dyDescent="0.4">
      <c r="A29" s="15" t="str">
        <f>IFERROR(INDEX(Engine!$A$2:$A$601,MATCH(SMALL(Engine!$F$2:$F$601,ROWS($A$7:$A29)),Engine!$F$2:$F$601,0)),"")</f>
        <v/>
      </c>
      <c r="B29" s="15" t="str">
        <f>IFERROR(INDEX(Engine!$B$2:$B$601,MATCH(SMALL(Engine!$F$2:$F$601,ROWS($A$7:$A29)),Engine!$F$2:$F$601,0)),"")</f>
        <v/>
      </c>
      <c r="C29" s="15" t="str">
        <f>IFERROR(INDEX(Engine!$C$2:$C$601,MATCH(SMALL(Engine!$F$2:$F$601,ROWS($A$7:$A29)),Engine!$F$2:$F$601,0)),"")</f>
        <v/>
      </c>
      <c r="D29" s="16" t="str">
        <f>IFERROR(INDEX(Engine!$D$2:$D$601,MATCH(SMALL(Engine!$F$2:$F$601,ROWS($A$7:$A29)),Engine!$F$2:$F$601,0)),"")</f>
        <v/>
      </c>
      <c r="E29" s="15" t="str">
        <f>IFERROR(INDEX(Engine!$E$2:$E$601,MATCH(SMALL(Engine!$F$2:$F$601,ROWS($A$7:$A29)),Engine!$F$2:$F$601,0)),"")</f>
        <v/>
      </c>
      <c r="F29" s="15" t="str">
        <f t="shared" ca="1" si="0"/>
        <v/>
      </c>
    </row>
    <row r="30" spans="1:6" ht="17.25" x14ac:dyDescent="0.4">
      <c r="A30" s="15" t="str">
        <f>IFERROR(INDEX(Engine!$A$2:$A$601,MATCH(SMALL(Engine!$F$2:$F$601,ROWS($A$7:$A30)),Engine!$F$2:$F$601,0)),"")</f>
        <v/>
      </c>
      <c r="B30" s="15" t="str">
        <f>IFERROR(INDEX(Engine!$B$2:$B$601,MATCH(SMALL(Engine!$F$2:$F$601,ROWS($A$7:$A30)),Engine!$F$2:$F$601,0)),"")</f>
        <v/>
      </c>
      <c r="C30" s="15" t="str">
        <f>IFERROR(INDEX(Engine!$C$2:$C$601,MATCH(SMALL(Engine!$F$2:$F$601,ROWS($A$7:$A30)),Engine!$F$2:$F$601,0)),"")</f>
        <v/>
      </c>
      <c r="D30" s="16" t="str">
        <f>IFERROR(INDEX(Engine!$D$2:$D$601,MATCH(SMALL(Engine!$F$2:$F$601,ROWS($A$7:$A30)),Engine!$F$2:$F$601,0)),"")</f>
        <v/>
      </c>
      <c r="E30" s="15" t="str">
        <f>IFERROR(INDEX(Engine!$E$2:$E$601,MATCH(SMALL(Engine!$F$2:$F$601,ROWS($A$7:$A30)),Engine!$F$2:$F$601,0)),"")</f>
        <v/>
      </c>
      <c r="F30" s="15" t="str">
        <f t="shared" ca="1" si="0"/>
        <v/>
      </c>
    </row>
    <row r="31" spans="1:6" ht="17.25" x14ac:dyDescent="0.4">
      <c r="A31" s="15" t="str">
        <f>IFERROR(INDEX(Engine!$A$2:$A$601,MATCH(SMALL(Engine!$F$2:$F$601,ROWS($A$7:$A31)),Engine!$F$2:$F$601,0)),"")</f>
        <v/>
      </c>
      <c r="B31" s="15" t="str">
        <f>IFERROR(INDEX(Engine!$B$2:$B$601,MATCH(SMALL(Engine!$F$2:$F$601,ROWS($A$7:$A31)),Engine!$F$2:$F$601,0)),"")</f>
        <v/>
      </c>
      <c r="C31" s="15" t="str">
        <f>IFERROR(INDEX(Engine!$C$2:$C$601,MATCH(SMALL(Engine!$F$2:$F$601,ROWS($A$7:$A31)),Engine!$F$2:$F$601,0)),"")</f>
        <v/>
      </c>
      <c r="D31" s="16" t="str">
        <f>IFERROR(INDEX(Engine!$D$2:$D$601,MATCH(SMALL(Engine!$F$2:$F$601,ROWS($A$7:$A31)),Engine!$F$2:$F$601,0)),"")</f>
        <v/>
      </c>
      <c r="E31" s="15" t="str">
        <f>IFERROR(INDEX(Engine!$E$2:$E$601,MATCH(SMALL(Engine!$F$2:$F$601,ROWS($A$7:$A31)),Engine!$F$2:$F$601,0)),"")</f>
        <v/>
      </c>
      <c r="F31" s="15" t="str">
        <f t="shared" ca="1" si="0"/>
        <v/>
      </c>
    </row>
    <row r="32" spans="1:6" ht="17.25" x14ac:dyDescent="0.4">
      <c r="A32" s="15" t="str">
        <f>IFERROR(INDEX(Engine!$A$2:$A$601,MATCH(SMALL(Engine!$F$2:$F$601,ROWS($A$7:$A32)),Engine!$F$2:$F$601,0)),"")</f>
        <v/>
      </c>
      <c r="B32" s="15" t="str">
        <f>IFERROR(INDEX(Engine!$B$2:$B$601,MATCH(SMALL(Engine!$F$2:$F$601,ROWS($A$7:$A32)),Engine!$F$2:$F$601,0)),"")</f>
        <v/>
      </c>
      <c r="C32" s="15" t="str">
        <f>IFERROR(INDEX(Engine!$C$2:$C$601,MATCH(SMALL(Engine!$F$2:$F$601,ROWS($A$7:$A32)),Engine!$F$2:$F$601,0)),"")</f>
        <v/>
      </c>
      <c r="D32" s="16" t="str">
        <f>IFERROR(INDEX(Engine!$D$2:$D$601,MATCH(SMALL(Engine!$F$2:$F$601,ROWS($A$7:$A32)),Engine!$F$2:$F$601,0)),"")</f>
        <v/>
      </c>
      <c r="E32" s="15" t="str">
        <f>IFERROR(INDEX(Engine!$E$2:$E$601,MATCH(SMALL(Engine!$F$2:$F$601,ROWS($A$7:$A32)),Engine!$F$2:$F$601,0)),"")</f>
        <v/>
      </c>
      <c r="F32" s="15" t="str">
        <f t="shared" ca="1" si="0"/>
        <v/>
      </c>
    </row>
    <row r="33" spans="1:6" ht="17.25" x14ac:dyDescent="0.4">
      <c r="A33" s="15" t="str">
        <f>IFERROR(INDEX(Engine!$A$2:$A$601,MATCH(SMALL(Engine!$F$2:$F$601,ROWS($A$7:$A33)),Engine!$F$2:$F$601,0)),"")</f>
        <v/>
      </c>
      <c r="B33" s="15" t="str">
        <f>IFERROR(INDEX(Engine!$B$2:$B$601,MATCH(SMALL(Engine!$F$2:$F$601,ROWS($A$7:$A33)),Engine!$F$2:$F$601,0)),"")</f>
        <v/>
      </c>
      <c r="C33" s="15" t="str">
        <f>IFERROR(INDEX(Engine!$C$2:$C$601,MATCH(SMALL(Engine!$F$2:$F$601,ROWS($A$7:$A33)),Engine!$F$2:$F$601,0)),"")</f>
        <v/>
      </c>
      <c r="D33" s="16" t="str">
        <f>IFERROR(INDEX(Engine!$D$2:$D$601,MATCH(SMALL(Engine!$F$2:$F$601,ROWS($A$7:$A33)),Engine!$F$2:$F$601,0)),"")</f>
        <v/>
      </c>
      <c r="E33" s="15" t="str">
        <f>IFERROR(INDEX(Engine!$E$2:$E$601,MATCH(SMALL(Engine!$F$2:$F$601,ROWS($A$7:$A33)),Engine!$F$2:$F$601,0)),"")</f>
        <v/>
      </c>
      <c r="F33" s="15" t="str">
        <f t="shared" ca="1" si="0"/>
        <v/>
      </c>
    </row>
    <row r="34" spans="1:6" ht="17.25" x14ac:dyDescent="0.4">
      <c r="A34" s="15" t="str">
        <f>IFERROR(INDEX(Engine!$A$2:$A$601,MATCH(SMALL(Engine!$F$2:$F$601,ROWS($A$7:$A34)),Engine!$F$2:$F$601,0)),"")</f>
        <v/>
      </c>
      <c r="B34" s="15" t="str">
        <f>IFERROR(INDEX(Engine!$B$2:$B$601,MATCH(SMALL(Engine!$F$2:$F$601,ROWS($A$7:$A34)),Engine!$F$2:$F$601,0)),"")</f>
        <v/>
      </c>
      <c r="C34" s="15" t="str">
        <f>IFERROR(INDEX(Engine!$C$2:$C$601,MATCH(SMALL(Engine!$F$2:$F$601,ROWS($A$7:$A34)),Engine!$F$2:$F$601,0)),"")</f>
        <v/>
      </c>
      <c r="D34" s="16" t="str">
        <f>IFERROR(INDEX(Engine!$D$2:$D$601,MATCH(SMALL(Engine!$F$2:$F$601,ROWS($A$7:$A34)),Engine!$F$2:$F$601,0)),"")</f>
        <v/>
      </c>
      <c r="E34" s="15" t="str">
        <f>IFERROR(INDEX(Engine!$E$2:$E$601,MATCH(SMALL(Engine!$F$2:$F$601,ROWS($A$7:$A34)),Engine!$F$2:$F$601,0)),"")</f>
        <v/>
      </c>
      <c r="F34" s="15" t="str">
        <f t="shared" ca="1" si="0"/>
        <v/>
      </c>
    </row>
    <row r="35" spans="1:6" ht="17.25" x14ac:dyDescent="0.4">
      <c r="A35" s="15" t="str">
        <f>IFERROR(INDEX(Engine!$A$2:$A$601,MATCH(SMALL(Engine!$F$2:$F$601,ROWS($A$7:$A35)),Engine!$F$2:$F$601,0)),"")</f>
        <v/>
      </c>
      <c r="B35" s="15" t="str">
        <f>IFERROR(INDEX(Engine!$B$2:$B$601,MATCH(SMALL(Engine!$F$2:$F$601,ROWS($A$7:$A35)),Engine!$F$2:$F$601,0)),"")</f>
        <v/>
      </c>
      <c r="C35" s="15" t="str">
        <f>IFERROR(INDEX(Engine!$C$2:$C$601,MATCH(SMALL(Engine!$F$2:$F$601,ROWS($A$7:$A35)),Engine!$F$2:$F$601,0)),"")</f>
        <v/>
      </c>
      <c r="D35" s="16" t="str">
        <f>IFERROR(INDEX(Engine!$D$2:$D$601,MATCH(SMALL(Engine!$F$2:$F$601,ROWS($A$7:$A35)),Engine!$F$2:$F$601,0)),"")</f>
        <v/>
      </c>
      <c r="E35" s="15" t="str">
        <f>IFERROR(INDEX(Engine!$E$2:$E$601,MATCH(SMALL(Engine!$F$2:$F$601,ROWS($A$7:$A35)),Engine!$F$2:$F$601,0)),"")</f>
        <v/>
      </c>
      <c r="F35" s="15" t="str">
        <f t="shared" ca="1" si="0"/>
        <v/>
      </c>
    </row>
    <row r="36" spans="1:6" ht="17.25" x14ac:dyDescent="0.4">
      <c r="A36" s="15" t="str">
        <f>IFERROR(INDEX(Engine!$A$2:$A$601,MATCH(SMALL(Engine!$F$2:$F$601,ROWS($A$7:$A36)),Engine!$F$2:$F$601,0)),"")</f>
        <v/>
      </c>
      <c r="B36" s="15" t="str">
        <f>IFERROR(INDEX(Engine!$B$2:$B$601,MATCH(SMALL(Engine!$F$2:$F$601,ROWS($A$7:$A36)),Engine!$F$2:$F$601,0)),"")</f>
        <v/>
      </c>
      <c r="C36" s="15" t="str">
        <f>IFERROR(INDEX(Engine!$C$2:$C$601,MATCH(SMALL(Engine!$F$2:$F$601,ROWS($A$7:$A36)),Engine!$F$2:$F$601,0)),"")</f>
        <v/>
      </c>
      <c r="D36" s="16" t="str">
        <f>IFERROR(INDEX(Engine!$D$2:$D$601,MATCH(SMALL(Engine!$F$2:$F$601,ROWS($A$7:$A36)),Engine!$F$2:$F$601,0)),"")</f>
        <v/>
      </c>
      <c r="E36" s="15" t="str">
        <f>IFERROR(INDEX(Engine!$E$2:$E$601,MATCH(SMALL(Engine!$F$2:$F$601,ROWS($A$7:$A36)),Engine!$F$2:$F$601,0)),"")</f>
        <v/>
      </c>
      <c r="F36" s="15" t="str">
        <f t="shared" ca="1" si="0"/>
        <v/>
      </c>
    </row>
    <row r="37" spans="1:6" ht="17.25" x14ac:dyDescent="0.4">
      <c r="A37" s="15" t="str">
        <f>IFERROR(INDEX(Engine!$A$2:$A$601,MATCH(SMALL(Engine!$F$2:$F$601,ROWS($A$7:$A37)),Engine!$F$2:$F$601,0)),"")</f>
        <v/>
      </c>
      <c r="B37" s="15" t="str">
        <f>IFERROR(INDEX(Engine!$B$2:$B$601,MATCH(SMALL(Engine!$F$2:$F$601,ROWS($A$7:$A37)),Engine!$F$2:$F$601,0)),"")</f>
        <v/>
      </c>
      <c r="C37" s="15" t="str">
        <f>IFERROR(INDEX(Engine!$C$2:$C$601,MATCH(SMALL(Engine!$F$2:$F$601,ROWS($A$7:$A37)),Engine!$F$2:$F$601,0)),"")</f>
        <v/>
      </c>
      <c r="D37" s="16" t="str">
        <f>IFERROR(INDEX(Engine!$D$2:$D$601,MATCH(SMALL(Engine!$F$2:$F$601,ROWS($A$7:$A37)),Engine!$F$2:$F$601,0)),"")</f>
        <v/>
      </c>
      <c r="E37" s="15" t="str">
        <f>IFERROR(INDEX(Engine!$E$2:$E$601,MATCH(SMALL(Engine!$F$2:$F$601,ROWS($A$7:$A37)),Engine!$F$2:$F$601,0)),"")</f>
        <v/>
      </c>
      <c r="F37" s="15" t="str">
        <f t="shared" ca="1" si="0"/>
        <v/>
      </c>
    </row>
    <row r="38" spans="1:6" ht="17.25" x14ac:dyDescent="0.4">
      <c r="A38" s="15" t="str">
        <f>IFERROR(INDEX(Engine!$A$2:$A$601,MATCH(SMALL(Engine!$F$2:$F$601,ROWS($A$7:$A38)),Engine!$F$2:$F$601,0)),"")</f>
        <v/>
      </c>
      <c r="B38" s="15" t="str">
        <f>IFERROR(INDEX(Engine!$B$2:$B$601,MATCH(SMALL(Engine!$F$2:$F$601,ROWS($A$7:$A38)),Engine!$F$2:$F$601,0)),"")</f>
        <v/>
      </c>
      <c r="C38" s="15" t="str">
        <f>IFERROR(INDEX(Engine!$C$2:$C$601,MATCH(SMALL(Engine!$F$2:$F$601,ROWS($A$7:$A38)),Engine!$F$2:$F$601,0)),"")</f>
        <v/>
      </c>
      <c r="D38" s="16" t="str">
        <f>IFERROR(INDEX(Engine!$D$2:$D$601,MATCH(SMALL(Engine!$F$2:$F$601,ROWS($A$7:$A38)),Engine!$F$2:$F$601,0)),"")</f>
        <v/>
      </c>
      <c r="E38" s="15" t="str">
        <f>IFERROR(INDEX(Engine!$E$2:$E$601,MATCH(SMALL(Engine!$F$2:$F$601,ROWS($A$7:$A38)),Engine!$F$2:$F$601,0)),"")</f>
        <v/>
      </c>
      <c r="F38" s="15" t="str">
        <f t="shared" ca="1" si="0"/>
        <v/>
      </c>
    </row>
    <row r="39" spans="1:6" ht="17.25" x14ac:dyDescent="0.4">
      <c r="A39" s="15" t="str">
        <f>IFERROR(INDEX(Engine!$A$2:$A$601,MATCH(SMALL(Engine!$F$2:$F$601,ROWS($A$7:$A39)),Engine!$F$2:$F$601,0)),"")</f>
        <v/>
      </c>
      <c r="B39" s="15" t="str">
        <f>IFERROR(INDEX(Engine!$B$2:$B$601,MATCH(SMALL(Engine!$F$2:$F$601,ROWS($A$7:$A39)),Engine!$F$2:$F$601,0)),"")</f>
        <v/>
      </c>
      <c r="C39" s="15" t="str">
        <f>IFERROR(INDEX(Engine!$C$2:$C$601,MATCH(SMALL(Engine!$F$2:$F$601,ROWS($A$7:$A39)),Engine!$F$2:$F$601,0)),"")</f>
        <v/>
      </c>
      <c r="D39" s="16" t="str">
        <f>IFERROR(INDEX(Engine!$D$2:$D$601,MATCH(SMALL(Engine!$F$2:$F$601,ROWS($A$7:$A39)),Engine!$F$2:$F$601,0)),"")</f>
        <v/>
      </c>
      <c r="E39" s="15" t="str">
        <f>IFERROR(INDEX(Engine!$E$2:$E$601,MATCH(SMALL(Engine!$F$2:$F$601,ROWS($A$7:$A39)),Engine!$F$2:$F$601,0)),"")</f>
        <v/>
      </c>
      <c r="F39" s="15" t="str">
        <f t="shared" ca="1" si="0"/>
        <v/>
      </c>
    </row>
    <row r="40" spans="1:6" ht="17.25" x14ac:dyDescent="0.4">
      <c r="A40" s="15" t="str">
        <f>IFERROR(INDEX(Engine!$A$2:$A$601,MATCH(SMALL(Engine!$F$2:$F$601,ROWS($A$7:$A40)),Engine!$F$2:$F$601,0)),"")</f>
        <v/>
      </c>
      <c r="B40" s="15" t="str">
        <f>IFERROR(INDEX(Engine!$B$2:$B$601,MATCH(SMALL(Engine!$F$2:$F$601,ROWS($A$7:$A40)),Engine!$F$2:$F$601,0)),"")</f>
        <v/>
      </c>
      <c r="C40" s="15" t="str">
        <f>IFERROR(INDEX(Engine!$C$2:$C$601,MATCH(SMALL(Engine!$F$2:$F$601,ROWS($A$7:$A40)),Engine!$F$2:$F$601,0)),"")</f>
        <v/>
      </c>
      <c r="D40" s="16" t="str">
        <f>IFERROR(INDEX(Engine!$D$2:$D$601,MATCH(SMALL(Engine!$F$2:$F$601,ROWS($A$7:$A40)),Engine!$F$2:$F$601,0)),"")</f>
        <v/>
      </c>
      <c r="E40" s="15" t="str">
        <f>IFERROR(INDEX(Engine!$E$2:$E$601,MATCH(SMALL(Engine!$F$2:$F$601,ROWS($A$7:$A40)),Engine!$F$2:$F$601,0)),"")</f>
        <v/>
      </c>
      <c r="F40" s="15" t="str">
        <f t="shared" ca="1" si="0"/>
        <v/>
      </c>
    </row>
    <row r="41" spans="1:6" ht="17.25" x14ac:dyDescent="0.4">
      <c r="A41" s="15" t="str">
        <f>IFERROR(INDEX(Engine!$A$2:$A$601,MATCH(SMALL(Engine!$F$2:$F$601,ROWS($A$7:$A41)),Engine!$F$2:$F$601,0)),"")</f>
        <v/>
      </c>
      <c r="B41" s="15" t="str">
        <f>IFERROR(INDEX(Engine!$B$2:$B$601,MATCH(SMALL(Engine!$F$2:$F$601,ROWS($A$7:$A41)),Engine!$F$2:$F$601,0)),"")</f>
        <v/>
      </c>
      <c r="C41" s="15" t="str">
        <f>IFERROR(INDEX(Engine!$C$2:$C$601,MATCH(SMALL(Engine!$F$2:$F$601,ROWS($A$7:$A41)),Engine!$F$2:$F$601,0)),"")</f>
        <v/>
      </c>
      <c r="D41" s="16" t="str">
        <f>IFERROR(INDEX(Engine!$D$2:$D$601,MATCH(SMALL(Engine!$F$2:$F$601,ROWS($A$7:$A41)),Engine!$F$2:$F$601,0)),"")</f>
        <v/>
      </c>
      <c r="E41" s="15" t="str">
        <f>IFERROR(INDEX(Engine!$E$2:$E$601,MATCH(SMALL(Engine!$F$2:$F$601,ROWS($A$7:$A41)),Engine!$F$2:$F$601,0)),"")</f>
        <v/>
      </c>
      <c r="F41" s="15" t="str">
        <f t="shared" ca="1" si="0"/>
        <v/>
      </c>
    </row>
    <row r="42" spans="1:6" ht="17.25" x14ac:dyDescent="0.4">
      <c r="A42" s="15" t="str">
        <f>IFERROR(INDEX(Engine!$A$2:$A$601,MATCH(SMALL(Engine!$F$2:$F$601,ROWS($A$7:$A42)),Engine!$F$2:$F$601,0)),"")</f>
        <v/>
      </c>
      <c r="B42" s="15" t="str">
        <f>IFERROR(INDEX(Engine!$B$2:$B$601,MATCH(SMALL(Engine!$F$2:$F$601,ROWS($A$7:$A42)),Engine!$F$2:$F$601,0)),"")</f>
        <v/>
      </c>
      <c r="C42" s="15" t="str">
        <f>IFERROR(INDEX(Engine!$C$2:$C$601,MATCH(SMALL(Engine!$F$2:$F$601,ROWS($A$7:$A42)),Engine!$F$2:$F$601,0)),"")</f>
        <v/>
      </c>
      <c r="D42" s="16" t="str">
        <f>IFERROR(INDEX(Engine!$D$2:$D$601,MATCH(SMALL(Engine!$F$2:$F$601,ROWS($A$7:$A42)),Engine!$F$2:$F$601,0)),"")</f>
        <v/>
      </c>
      <c r="E42" s="15" t="str">
        <f>IFERROR(INDEX(Engine!$E$2:$E$601,MATCH(SMALL(Engine!$F$2:$F$601,ROWS($A$7:$A42)),Engine!$F$2:$F$601,0)),"")</f>
        <v/>
      </c>
      <c r="F42" s="15" t="str">
        <f t="shared" ca="1" si="0"/>
        <v/>
      </c>
    </row>
    <row r="43" spans="1:6" ht="17.25" x14ac:dyDescent="0.4">
      <c r="A43" s="15" t="str">
        <f>IFERROR(INDEX(Engine!$A$2:$A$601,MATCH(SMALL(Engine!$F$2:$F$601,ROWS($A$7:$A43)),Engine!$F$2:$F$601,0)),"")</f>
        <v/>
      </c>
      <c r="B43" s="15" t="str">
        <f>IFERROR(INDEX(Engine!$B$2:$B$601,MATCH(SMALL(Engine!$F$2:$F$601,ROWS($A$7:$A43)),Engine!$F$2:$F$601,0)),"")</f>
        <v/>
      </c>
      <c r="C43" s="15" t="str">
        <f>IFERROR(INDEX(Engine!$C$2:$C$601,MATCH(SMALL(Engine!$F$2:$F$601,ROWS($A$7:$A43)),Engine!$F$2:$F$601,0)),"")</f>
        <v/>
      </c>
      <c r="D43" s="16" t="str">
        <f>IFERROR(INDEX(Engine!$D$2:$D$601,MATCH(SMALL(Engine!$F$2:$F$601,ROWS($A$7:$A43)),Engine!$F$2:$F$601,0)),"")</f>
        <v/>
      </c>
      <c r="E43" s="15" t="str">
        <f>IFERROR(INDEX(Engine!$E$2:$E$601,MATCH(SMALL(Engine!$F$2:$F$601,ROWS($A$7:$A43)),Engine!$F$2:$F$601,0)),"")</f>
        <v/>
      </c>
      <c r="F43" s="15" t="str">
        <f t="shared" ca="1" si="0"/>
        <v/>
      </c>
    </row>
    <row r="44" spans="1:6" ht="17.25" x14ac:dyDescent="0.4">
      <c r="A44" s="15" t="str">
        <f>IFERROR(INDEX(Engine!$A$2:$A$601,MATCH(SMALL(Engine!$F$2:$F$601,ROWS($A$7:$A44)),Engine!$F$2:$F$601,0)),"")</f>
        <v/>
      </c>
      <c r="B44" s="15" t="str">
        <f>IFERROR(INDEX(Engine!$B$2:$B$601,MATCH(SMALL(Engine!$F$2:$F$601,ROWS($A$7:$A44)),Engine!$F$2:$F$601,0)),"")</f>
        <v/>
      </c>
      <c r="C44" s="15" t="str">
        <f>IFERROR(INDEX(Engine!$C$2:$C$601,MATCH(SMALL(Engine!$F$2:$F$601,ROWS($A$7:$A44)),Engine!$F$2:$F$601,0)),"")</f>
        <v/>
      </c>
      <c r="D44" s="16" t="str">
        <f>IFERROR(INDEX(Engine!$D$2:$D$601,MATCH(SMALL(Engine!$F$2:$F$601,ROWS($A$7:$A44)),Engine!$F$2:$F$601,0)),"")</f>
        <v/>
      </c>
      <c r="E44" s="15" t="str">
        <f>IFERROR(INDEX(Engine!$E$2:$E$601,MATCH(SMALL(Engine!$F$2:$F$601,ROWS($A$7:$A44)),Engine!$F$2:$F$601,0)),"")</f>
        <v/>
      </c>
      <c r="F44" s="15" t="str">
        <f t="shared" ca="1" si="0"/>
        <v/>
      </c>
    </row>
    <row r="45" spans="1:6" ht="17.25" x14ac:dyDescent="0.4">
      <c r="A45" s="15" t="str">
        <f>IFERROR(INDEX(Engine!$A$2:$A$601,MATCH(SMALL(Engine!$F$2:$F$601,ROWS($A$7:$A45)),Engine!$F$2:$F$601,0)),"")</f>
        <v/>
      </c>
      <c r="B45" s="15" t="str">
        <f>IFERROR(INDEX(Engine!$B$2:$B$601,MATCH(SMALL(Engine!$F$2:$F$601,ROWS($A$7:$A45)),Engine!$F$2:$F$601,0)),"")</f>
        <v/>
      </c>
      <c r="C45" s="15" t="str">
        <f>IFERROR(INDEX(Engine!$C$2:$C$601,MATCH(SMALL(Engine!$F$2:$F$601,ROWS($A$7:$A45)),Engine!$F$2:$F$601,0)),"")</f>
        <v/>
      </c>
      <c r="D45" s="16" t="str">
        <f>IFERROR(INDEX(Engine!$D$2:$D$601,MATCH(SMALL(Engine!$F$2:$F$601,ROWS($A$7:$A45)),Engine!$F$2:$F$601,0)),"")</f>
        <v/>
      </c>
      <c r="E45" s="15" t="str">
        <f>IFERROR(INDEX(Engine!$E$2:$E$601,MATCH(SMALL(Engine!$F$2:$F$601,ROWS($A$7:$A45)),Engine!$F$2:$F$601,0)),"")</f>
        <v/>
      </c>
      <c r="F45" s="15" t="str">
        <f t="shared" ca="1" si="0"/>
        <v/>
      </c>
    </row>
    <row r="46" spans="1:6" ht="17.25" x14ac:dyDescent="0.4">
      <c r="A46" s="15" t="str">
        <f>IFERROR(INDEX(Engine!$A$2:$A$601,MATCH(SMALL(Engine!$F$2:$F$601,ROWS($A$7:$A46)),Engine!$F$2:$F$601,0)),"")</f>
        <v/>
      </c>
      <c r="B46" s="15" t="str">
        <f>IFERROR(INDEX(Engine!$B$2:$B$601,MATCH(SMALL(Engine!$F$2:$F$601,ROWS($A$7:$A46)),Engine!$F$2:$F$601,0)),"")</f>
        <v/>
      </c>
      <c r="C46" s="15" t="str">
        <f>IFERROR(INDEX(Engine!$C$2:$C$601,MATCH(SMALL(Engine!$F$2:$F$601,ROWS($A$7:$A46)),Engine!$F$2:$F$601,0)),"")</f>
        <v/>
      </c>
      <c r="D46" s="16" t="str">
        <f>IFERROR(INDEX(Engine!$D$2:$D$601,MATCH(SMALL(Engine!$F$2:$F$601,ROWS($A$7:$A46)),Engine!$F$2:$F$601,0)),"")</f>
        <v/>
      </c>
      <c r="E46" s="15" t="str">
        <f>IFERROR(INDEX(Engine!$E$2:$E$601,MATCH(SMALL(Engine!$F$2:$F$601,ROWS($A$7:$A46)),Engine!$F$2:$F$601,0)),"")</f>
        <v/>
      </c>
      <c r="F46" s="15" t="str">
        <f t="shared" ca="1" si="0"/>
        <v/>
      </c>
    </row>
    <row r="47" spans="1:6" ht="17.25" x14ac:dyDescent="0.4">
      <c r="A47" s="15" t="str">
        <f>IFERROR(INDEX(Engine!$A$2:$A$601,MATCH(SMALL(Engine!$F$2:$F$601,ROWS($A$7:$A47)),Engine!$F$2:$F$601,0)),"")</f>
        <v/>
      </c>
      <c r="B47" s="15" t="str">
        <f>IFERROR(INDEX(Engine!$B$2:$B$601,MATCH(SMALL(Engine!$F$2:$F$601,ROWS($A$7:$A47)),Engine!$F$2:$F$601,0)),"")</f>
        <v/>
      </c>
      <c r="C47" s="15" t="str">
        <f>IFERROR(INDEX(Engine!$C$2:$C$601,MATCH(SMALL(Engine!$F$2:$F$601,ROWS($A$7:$A47)),Engine!$F$2:$F$601,0)),"")</f>
        <v/>
      </c>
      <c r="D47" s="16" t="str">
        <f>IFERROR(INDEX(Engine!$D$2:$D$601,MATCH(SMALL(Engine!$F$2:$F$601,ROWS($A$7:$A47)),Engine!$F$2:$F$601,0)),"")</f>
        <v/>
      </c>
      <c r="E47" s="15" t="str">
        <f>IFERROR(INDEX(Engine!$E$2:$E$601,MATCH(SMALL(Engine!$F$2:$F$601,ROWS($A$7:$A47)),Engine!$F$2:$F$601,0)),"")</f>
        <v/>
      </c>
      <c r="F47" s="15" t="str">
        <f t="shared" ca="1" si="0"/>
        <v/>
      </c>
    </row>
    <row r="48" spans="1:6" ht="17.25" x14ac:dyDescent="0.4">
      <c r="A48" s="15" t="str">
        <f>IFERROR(INDEX(Engine!$A$2:$A$601,MATCH(SMALL(Engine!$F$2:$F$601,ROWS($A$7:$A48)),Engine!$F$2:$F$601,0)),"")</f>
        <v/>
      </c>
      <c r="B48" s="15" t="str">
        <f>IFERROR(INDEX(Engine!$B$2:$B$601,MATCH(SMALL(Engine!$F$2:$F$601,ROWS($A$7:$A48)),Engine!$F$2:$F$601,0)),"")</f>
        <v/>
      </c>
      <c r="C48" s="15" t="str">
        <f>IFERROR(INDEX(Engine!$C$2:$C$601,MATCH(SMALL(Engine!$F$2:$F$601,ROWS($A$7:$A48)),Engine!$F$2:$F$601,0)),"")</f>
        <v/>
      </c>
      <c r="D48" s="16" t="str">
        <f>IFERROR(INDEX(Engine!$D$2:$D$601,MATCH(SMALL(Engine!$F$2:$F$601,ROWS($A$7:$A48)),Engine!$F$2:$F$601,0)),"")</f>
        <v/>
      </c>
      <c r="E48" s="15" t="str">
        <f>IFERROR(INDEX(Engine!$E$2:$E$601,MATCH(SMALL(Engine!$F$2:$F$601,ROWS($A$7:$A48)),Engine!$F$2:$F$601,0)),"")</f>
        <v/>
      </c>
      <c r="F48" s="15" t="str">
        <f t="shared" ca="1" si="0"/>
        <v/>
      </c>
    </row>
    <row r="49" spans="1:6" ht="17.25" x14ac:dyDescent="0.4">
      <c r="A49" s="15" t="str">
        <f>IFERROR(INDEX(Engine!$A$2:$A$601,MATCH(SMALL(Engine!$F$2:$F$601,ROWS($A$7:$A49)),Engine!$F$2:$F$601,0)),"")</f>
        <v/>
      </c>
      <c r="B49" s="15" t="str">
        <f>IFERROR(INDEX(Engine!$B$2:$B$601,MATCH(SMALL(Engine!$F$2:$F$601,ROWS($A$7:$A49)),Engine!$F$2:$F$601,0)),"")</f>
        <v/>
      </c>
      <c r="C49" s="15" t="str">
        <f>IFERROR(INDEX(Engine!$C$2:$C$601,MATCH(SMALL(Engine!$F$2:$F$601,ROWS($A$7:$A49)),Engine!$F$2:$F$601,0)),"")</f>
        <v/>
      </c>
      <c r="D49" s="16" t="str">
        <f>IFERROR(INDEX(Engine!$D$2:$D$601,MATCH(SMALL(Engine!$F$2:$F$601,ROWS($A$7:$A49)),Engine!$F$2:$F$601,0)),"")</f>
        <v/>
      </c>
      <c r="E49" s="15" t="str">
        <f>IFERROR(INDEX(Engine!$E$2:$E$601,MATCH(SMALL(Engine!$F$2:$F$601,ROWS($A$7:$A49)),Engine!$F$2:$F$601,0)),"")</f>
        <v/>
      </c>
      <c r="F49" s="15" t="str">
        <f t="shared" ca="1" si="0"/>
        <v/>
      </c>
    </row>
    <row r="50" spans="1:6" ht="17.25" x14ac:dyDescent="0.4">
      <c r="A50" s="15" t="str">
        <f>IFERROR(INDEX(Engine!$A$2:$A$601,MATCH(SMALL(Engine!$F$2:$F$601,ROWS($A$7:$A50)),Engine!$F$2:$F$601,0)),"")</f>
        <v/>
      </c>
      <c r="B50" s="15" t="str">
        <f>IFERROR(INDEX(Engine!$B$2:$B$601,MATCH(SMALL(Engine!$F$2:$F$601,ROWS($A$7:$A50)),Engine!$F$2:$F$601,0)),"")</f>
        <v/>
      </c>
      <c r="C50" s="15" t="str">
        <f>IFERROR(INDEX(Engine!$C$2:$C$601,MATCH(SMALL(Engine!$F$2:$F$601,ROWS($A$7:$A50)),Engine!$F$2:$F$601,0)),"")</f>
        <v/>
      </c>
      <c r="D50" s="16" t="str">
        <f>IFERROR(INDEX(Engine!$D$2:$D$601,MATCH(SMALL(Engine!$F$2:$F$601,ROWS($A$7:$A50)),Engine!$F$2:$F$601,0)),"")</f>
        <v/>
      </c>
      <c r="E50" s="15" t="str">
        <f>IFERROR(INDEX(Engine!$E$2:$E$601,MATCH(SMALL(Engine!$F$2:$F$601,ROWS($A$7:$A50)),Engine!$F$2:$F$601,0)),"")</f>
        <v/>
      </c>
      <c r="F50" s="15" t="str">
        <f t="shared" ca="1" si="0"/>
        <v/>
      </c>
    </row>
    <row r="51" spans="1:6" ht="17.25" x14ac:dyDescent="0.4">
      <c r="A51" s="15" t="str">
        <f>IFERROR(INDEX(Engine!$A$2:$A$601,MATCH(SMALL(Engine!$F$2:$F$601,ROWS($A$7:$A51)),Engine!$F$2:$F$601,0)),"")</f>
        <v/>
      </c>
      <c r="B51" s="15" t="str">
        <f>IFERROR(INDEX(Engine!$B$2:$B$601,MATCH(SMALL(Engine!$F$2:$F$601,ROWS($A$7:$A51)),Engine!$F$2:$F$601,0)),"")</f>
        <v/>
      </c>
      <c r="C51" s="15" t="str">
        <f>IFERROR(INDEX(Engine!$C$2:$C$601,MATCH(SMALL(Engine!$F$2:$F$601,ROWS($A$7:$A51)),Engine!$F$2:$F$601,0)),"")</f>
        <v/>
      </c>
      <c r="D51" s="16" t="str">
        <f>IFERROR(INDEX(Engine!$D$2:$D$601,MATCH(SMALL(Engine!$F$2:$F$601,ROWS($A$7:$A51)),Engine!$F$2:$F$601,0)),"")</f>
        <v/>
      </c>
      <c r="E51" s="15" t="str">
        <f>IFERROR(INDEX(Engine!$E$2:$E$601,MATCH(SMALL(Engine!$F$2:$F$601,ROWS($A$7:$A51)),Engine!$F$2:$F$601,0)),"")</f>
        <v/>
      </c>
      <c r="F51" s="15" t="str">
        <f t="shared" ca="1" si="0"/>
        <v/>
      </c>
    </row>
    <row r="52" spans="1:6" ht="17.25" x14ac:dyDescent="0.4">
      <c r="A52" s="15" t="str">
        <f>IFERROR(INDEX(Engine!$A$2:$A$601,MATCH(SMALL(Engine!$F$2:$F$601,ROWS($A$7:$A52)),Engine!$F$2:$F$601,0)),"")</f>
        <v/>
      </c>
      <c r="B52" s="15" t="str">
        <f>IFERROR(INDEX(Engine!$B$2:$B$601,MATCH(SMALL(Engine!$F$2:$F$601,ROWS($A$7:$A52)),Engine!$F$2:$F$601,0)),"")</f>
        <v/>
      </c>
      <c r="C52" s="15" t="str">
        <f>IFERROR(INDEX(Engine!$C$2:$C$601,MATCH(SMALL(Engine!$F$2:$F$601,ROWS($A$7:$A52)),Engine!$F$2:$F$601,0)),"")</f>
        <v/>
      </c>
      <c r="D52" s="16" t="str">
        <f>IFERROR(INDEX(Engine!$D$2:$D$601,MATCH(SMALL(Engine!$F$2:$F$601,ROWS($A$7:$A52)),Engine!$F$2:$F$601,0)),"")</f>
        <v/>
      </c>
      <c r="E52" s="15" t="str">
        <f>IFERROR(INDEX(Engine!$E$2:$E$601,MATCH(SMALL(Engine!$F$2:$F$601,ROWS($A$7:$A52)),Engine!$F$2:$F$601,0)),"")</f>
        <v/>
      </c>
      <c r="F52" s="15" t="str">
        <f t="shared" ca="1" si="0"/>
        <v/>
      </c>
    </row>
    <row r="53" spans="1:6" ht="17.25" x14ac:dyDescent="0.4">
      <c r="A53" s="15" t="str">
        <f>IFERROR(INDEX(Engine!$A$2:$A$601,MATCH(SMALL(Engine!$F$2:$F$601,ROWS($A$7:$A53)),Engine!$F$2:$F$601,0)),"")</f>
        <v/>
      </c>
      <c r="B53" s="15" t="str">
        <f>IFERROR(INDEX(Engine!$B$2:$B$601,MATCH(SMALL(Engine!$F$2:$F$601,ROWS($A$7:$A53)),Engine!$F$2:$F$601,0)),"")</f>
        <v/>
      </c>
      <c r="C53" s="15" t="str">
        <f>IFERROR(INDEX(Engine!$C$2:$C$601,MATCH(SMALL(Engine!$F$2:$F$601,ROWS($A$7:$A53)),Engine!$F$2:$F$601,0)),"")</f>
        <v/>
      </c>
      <c r="D53" s="16" t="str">
        <f>IFERROR(INDEX(Engine!$D$2:$D$601,MATCH(SMALL(Engine!$F$2:$F$601,ROWS($A$7:$A53)),Engine!$F$2:$F$601,0)),"")</f>
        <v/>
      </c>
      <c r="E53" s="15" t="str">
        <f>IFERROR(INDEX(Engine!$E$2:$E$601,MATCH(SMALL(Engine!$F$2:$F$601,ROWS($A$7:$A53)),Engine!$F$2:$F$601,0)),"")</f>
        <v/>
      </c>
      <c r="F53" s="15" t="str">
        <f t="shared" ca="1" si="0"/>
        <v/>
      </c>
    </row>
    <row r="54" spans="1:6" ht="17.25" x14ac:dyDescent="0.4">
      <c r="A54" s="15" t="str">
        <f>IFERROR(INDEX(Engine!$A$2:$A$601,MATCH(SMALL(Engine!$F$2:$F$601,ROWS($A$7:$A54)),Engine!$F$2:$F$601,0)),"")</f>
        <v/>
      </c>
      <c r="B54" s="15" t="str">
        <f>IFERROR(INDEX(Engine!$B$2:$B$601,MATCH(SMALL(Engine!$F$2:$F$601,ROWS($A$7:$A54)),Engine!$F$2:$F$601,0)),"")</f>
        <v/>
      </c>
      <c r="C54" s="15" t="str">
        <f>IFERROR(INDEX(Engine!$C$2:$C$601,MATCH(SMALL(Engine!$F$2:$F$601,ROWS($A$7:$A54)),Engine!$F$2:$F$601,0)),"")</f>
        <v/>
      </c>
      <c r="D54" s="16" t="str">
        <f>IFERROR(INDEX(Engine!$D$2:$D$601,MATCH(SMALL(Engine!$F$2:$F$601,ROWS($A$7:$A54)),Engine!$F$2:$F$601,0)),"")</f>
        <v/>
      </c>
      <c r="E54" s="15" t="str">
        <f>IFERROR(INDEX(Engine!$E$2:$E$601,MATCH(SMALL(Engine!$F$2:$F$601,ROWS($A$7:$A54)),Engine!$F$2:$F$601,0)),"")</f>
        <v/>
      </c>
      <c r="F54" s="15" t="str">
        <f t="shared" ca="1" si="0"/>
        <v/>
      </c>
    </row>
    <row r="55" spans="1:6" ht="17.25" x14ac:dyDescent="0.4">
      <c r="A55" s="15" t="str">
        <f>IFERROR(INDEX(Engine!$A$2:$A$601,MATCH(SMALL(Engine!$F$2:$F$601,ROWS($A$7:$A55)),Engine!$F$2:$F$601,0)),"")</f>
        <v/>
      </c>
      <c r="B55" s="15" t="str">
        <f>IFERROR(INDEX(Engine!$B$2:$B$601,MATCH(SMALL(Engine!$F$2:$F$601,ROWS($A$7:$A55)),Engine!$F$2:$F$601,0)),"")</f>
        <v/>
      </c>
      <c r="C55" s="15" t="str">
        <f>IFERROR(INDEX(Engine!$C$2:$C$601,MATCH(SMALL(Engine!$F$2:$F$601,ROWS($A$7:$A55)),Engine!$F$2:$F$601,0)),"")</f>
        <v/>
      </c>
      <c r="D55" s="16" t="str">
        <f>IFERROR(INDEX(Engine!$D$2:$D$601,MATCH(SMALL(Engine!$F$2:$F$601,ROWS($A$7:$A55)),Engine!$F$2:$F$601,0)),"")</f>
        <v/>
      </c>
      <c r="E55" s="15" t="str">
        <f>IFERROR(INDEX(Engine!$E$2:$E$601,MATCH(SMALL(Engine!$F$2:$F$601,ROWS($A$7:$A55)),Engine!$F$2:$F$601,0)),"")</f>
        <v/>
      </c>
      <c r="F55" s="15" t="str">
        <f t="shared" ca="1" si="0"/>
        <v/>
      </c>
    </row>
    <row r="56" spans="1:6" ht="17.25" x14ac:dyDescent="0.4">
      <c r="A56" s="15" t="str">
        <f>IFERROR(INDEX(Engine!$A$2:$A$601,MATCH(SMALL(Engine!$F$2:$F$601,ROWS($A$7:$A56)),Engine!$F$2:$F$601,0)),"")</f>
        <v/>
      </c>
      <c r="B56" s="15" t="str">
        <f>IFERROR(INDEX(Engine!$B$2:$B$601,MATCH(SMALL(Engine!$F$2:$F$601,ROWS($A$7:$A56)),Engine!$F$2:$F$601,0)),"")</f>
        <v/>
      </c>
      <c r="C56" s="15" t="str">
        <f>IFERROR(INDEX(Engine!$C$2:$C$601,MATCH(SMALL(Engine!$F$2:$F$601,ROWS($A$7:$A56)),Engine!$F$2:$F$601,0)),"")</f>
        <v/>
      </c>
      <c r="D56" s="16" t="str">
        <f>IFERROR(INDEX(Engine!$D$2:$D$601,MATCH(SMALL(Engine!$F$2:$F$601,ROWS($A$7:$A56)),Engine!$F$2:$F$601,0)),"")</f>
        <v/>
      </c>
      <c r="E56" s="15" t="str">
        <f>IFERROR(INDEX(Engine!$E$2:$E$601,MATCH(SMALL(Engine!$F$2:$F$601,ROWS($A$7:$A56)),Engine!$F$2:$F$601,0)),"")</f>
        <v/>
      </c>
      <c r="F56" s="15" t="str">
        <f t="shared" ca="1" si="0"/>
        <v/>
      </c>
    </row>
    <row r="57" spans="1:6" ht="17.25" x14ac:dyDescent="0.4">
      <c r="A57" s="15" t="str">
        <f>IFERROR(INDEX(Engine!$A$2:$A$601,MATCH(SMALL(Engine!$F$2:$F$601,ROWS($A$7:$A57)),Engine!$F$2:$F$601,0)),"")</f>
        <v/>
      </c>
      <c r="B57" s="15" t="str">
        <f>IFERROR(INDEX(Engine!$B$2:$B$601,MATCH(SMALL(Engine!$F$2:$F$601,ROWS($A$7:$A57)),Engine!$F$2:$F$601,0)),"")</f>
        <v/>
      </c>
      <c r="C57" s="15" t="str">
        <f>IFERROR(INDEX(Engine!$C$2:$C$601,MATCH(SMALL(Engine!$F$2:$F$601,ROWS($A$7:$A57)),Engine!$F$2:$F$601,0)),"")</f>
        <v/>
      </c>
      <c r="D57" s="16" t="str">
        <f>IFERROR(INDEX(Engine!$D$2:$D$601,MATCH(SMALL(Engine!$F$2:$F$601,ROWS($A$7:$A57)),Engine!$F$2:$F$601,0)),"")</f>
        <v/>
      </c>
      <c r="E57" s="15" t="str">
        <f>IFERROR(INDEX(Engine!$E$2:$E$601,MATCH(SMALL(Engine!$F$2:$F$601,ROWS($A$7:$A57)),Engine!$F$2:$F$601,0)),"")</f>
        <v/>
      </c>
      <c r="F57" s="15" t="str">
        <f t="shared" ca="1" si="0"/>
        <v/>
      </c>
    </row>
    <row r="58" spans="1:6" ht="17.25" x14ac:dyDescent="0.4">
      <c r="A58" s="15" t="str">
        <f>IFERROR(INDEX(Engine!$A$2:$A$601,MATCH(SMALL(Engine!$F$2:$F$601,ROWS($A$7:$A58)),Engine!$F$2:$F$601,0)),"")</f>
        <v/>
      </c>
      <c r="B58" s="15" t="str">
        <f>IFERROR(INDEX(Engine!$B$2:$B$601,MATCH(SMALL(Engine!$F$2:$F$601,ROWS($A$7:$A58)),Engine!$F$2:$F$601,0)),"")</f>
        <v/>
      </c>
      <c r="C58" s="15" t="str">
        <f>IFERROR(INDEX(Engine!$C$2:$C$601,MATCH(SMALL(Engine!$F$2:$F$601,ROWS($A$7:$A58)),Engine!$F$2:$F$601,0)),"")</f>
        <v/>
      </c>
      <c r="D58" s="16" t="str">
        <f>IFERROR(INDEX(Engine!$D$2:$D$601,MATCH(SMALL(Engine!$F$2:$F$601,ROWS($A$7:$A58)),Engine!$F$2:$F$601,0)),"")</f>
        <v/>
      </c>
      <c r="E58" s="15" t="str">
        <f>IFERROR(INDEX(Engine!$E$2:$E$601,MATCH(SMALL(Engine!$F$2:$F$601,ROWS($A$7:$A58)),Engine!$F$2:$F$601,0)),"")</f>
        <v/>
      </c>
      <c r="F58" s="15" t="str">
        <f t="shared" ca="1" si="0"/>
        <v/>
      </c>
    </row>
    <row r="59" spans="1:6" ht="17.25" x14ac:dyDescent="0.4">
      <c r="A59" s="15" t="str">
        <f>IFERROR(INDEX(Engine!$A$2:$A$601,MATCH(SMALL(Engine!$F$2:$F$601,ROWS($A$7:$A59)),Engine!$F$2:$F$601,0)),"")</f>
        <v/>
      </c>
      <c r="B59" s="15" t="str">
        <f>IFERROR(INDEX(Engine!$B$2:$B$601,MATCH(SMALL(Engine!$F$2:$F$601,ROWS($A$7:$A59)),Engine!$F$2:$F$601,0)),"")</f>
        <v/>
      </c>
      <c r="C59" s="15" t="str">
        <f>IFERROR(INDEX(Engine!$C$2:$C$601,MATCH(SMALL(Engine!$F$2:$F$601,ROWS($A$7:$A59)),Engine!$F$2:$F$601,0)),"")</f>
        <v/>
      </c>
      <c r="D59" s="16" t="str">
        <f>IFERROR(INDEX(Engine!$D$2:$D$601,MATCH(SMALL(Engine!$F$2:$F$601,ROWS($A$7:$A59)),Engine!$F$2:$F$601,0)),"")</f>
        <v/>
      </c>
      <c r="E59" s="15" t="str">
        <f>IFERROR(INDEX(Engine!$E$2:$E$601,MATCH(SMALL(Engine!$F$2:$F$601,ROWS($A$7:$A59)),Engine!$F$2:$F$601,0)),"")</f>
        <v/>
      </c>
      <c r="F59" s="15" t="str">
        <f t="shared" ca="1" si="0"/>
        <v/>
      </c>
    </row>
    <row r="60" spans="1:6" ht="17.25" x14ac:dyDescent="0.4">
      <c r="A60" s="15" t="str">
        <f>IFERROR(INDEX(Engine!$A$2:$A$601,MATCH(SMALL(Engine!$F$2:$F$601,ROWS($A$7:$A60)),Engine!$F$2:$F$601,0)),"")</f>
        <v/>
      </c>
      <c r="B60" s="15" t="str">
        <f>IFERROR(INDEX(Engine!$B$2:$B$601,MATCH(SMALL(Engine!$F$2:$F$601,ROWS($A$7:$A60)),Engine!$F$2:$F$601,0)),"")</f>
        <v/>
      </c>
      <c r="C60" s="15" t="str">
        <f>IFERROR(INDEX(Engine!$C$2:$C$601,MATCH(SMALL(Engine!$F$2:$F$601,ROWS($A$7:$A60)),Engine!$F$2:$F$601,0)),"")</f>
        <v/>
      </c>
      <c r="D60" s="16" t="str">
        <f>IFERROR(INDEX(Engine!$D$2:$D$601,MATCH(SMALL(Engine!$F$2:$F$601,ROWS($A$7:$A60)),Engine!$F$2:$F$601,0)),"")</f>
        <v/>
      </c>
      <c r="E60" s="15" t="str">
        <f>IFERROR(INDEX(Engine!$E$2:$E$601,MATCH(SMALL(Engine!$F$2:$F$601,ROWS($A$7:$A60)),Engine!$F$2:$F$601,0)),"")</f>
        <v/>
      </c>
      <c r="F60" s="15" t="str">
        <f t="shared" ca="1" si="0"/>
        <v/>
      </c>
    </row>
    <row r="61" spans="1:6" ht="17.25" x14ac:dyDescent="0.4">
      <c r="A61" s="15" t="str">
        <f>IFERROR(INDEX(Engine!$A$2:$A$601,MATCH(SMALL(Engine!$F$2:$F$601,ROWS($A$7:$A61)),Engine!$F$2:$F$601,0)),"")</f>
        <v/>
      </c>
      <c r="B61" s="15" t="str">
        <f>IFERROR(INDEX(Engine!$B$2:$B$601,MATCH(SMALL(Engine!$F$2:$F$601,ROWS($A$7:$A61)),Engine!$F$2:$F$601,0)),"")</f>
        <v/>
      </c>
      <c r="C61" s="15" t="str">
        <f>IFERROR(INDEX(Engine!$C$2:$C$601,MATCH(SMALL(Engine!$F$2:$F$601,ROWS($A$7:$A61)),Engine!$F$2:$F$601,0)),"")</f>
        <v/>
      </c>
      <c r="D61" s="16" t="str">
        <f>IFERROR(INDEX(Engine!$D$2:$D$601,MATCH(SMALL(Engine!$F$2:$F$601,ROWS($A$7:$A61)),Engine!$F$2:$F$601,0)),"")</f>
        <v/>
      </c>
      <c r="E61" s="15" t="str">
        <f>IFERROR(INDEX(Engine!$E$2:$E$601,MATCH(SMALL(Engine!$F$2:$F$601,ROWS($A$7:$A61)),Engine!$F$2:$F$601,0)),"")</f>
        <v/>
      </c>
      <c r="F61" s="15" t="str">
        <f t="shared" ca="1" si="0"/>
        <v/>
      </c>
    </row>
    <row r="62" spans="1:6" ht="17.25" x14ac:dyDescent="0.4">
      <c r="A62" s="15" t="str">
        <f>IFERROR(INDEX(Engine!$A$2:$A$601,MATCH(SMALL(Engine!$F$2:$F$601,ROWS($A$7:$A62)),Engine!$F$2:$F$601,0)),"")</f>
        <v/>
      </c>
      <c r="B62" s="15" t="str">
        <f>IFERROR(INDEX(Engine!$B$2:$B$601,MATCH(SMALL(Engine!$F$2:$F$601,ROWS($A$7:$A62)),Engine!$F$2:$F$601,0)),"")</f>
        <v/>
      </c>
      <c r="C62" s="15" t="str">
        <f>IFERROR(INDEX(Engine!$C$2:$C$601,MATCH(SMALL(Engine!$F$2:$F$601,ROWS($A$7:$A62)),Engine!$F$2:$F$601,0)),"")</f>
        <v/>
      </c>
      <c r="D62" s="16" t="str">
        <f>IFERROR(INDEX(Engine!$D$2:$D$601,MATCH(SMALL(Engine!$F$2:$F$601,ROWS($A$7:$A62)),Engine!$F$2:$F$601,0)),"")</f>
        <v/>
      </c>
      <c r="E62" s="15" t="str">
        <f>IFERROR(INDEX(Engine!$E$2:$E$601,MATCH(SMALL(Engine!$F$2:$F$601,ROWS($A$7:$A62)),Engine!$F$2:$F$601,0)),"")</f>
        <v/>
      </c>
      <c r="F62" s="15" t="str">
        <f t="shared" ca="1" si="0"/>
        <v/>
      </c>
    </row>
    <row r="63" spans="1:6" ht="17.25" x14ac:dyDescent="0.4">
      <c r="A63" s="15" t="str">
        <f>IFERROR(INDEX(Engine!$A$2:$A$601,MATCH(SMALL(Engine!$F$2:$F$601,ROWS($A$7:$A63)),Engine!$F$2:$F$601,0)),"")</f>
        <v/>
      </c>
      <c r="B63" s="15" t="str">
        <f>IFERROR(INDEX(Engine!$B$2:$B$601,MATCH(SMALL(Engine!$F$2:$F$601,ROWS($A$7:$A63)),Engine!$F$2:$F$601,0)),"")</f>
        <v/>
      </c>
      <c r="C63" s="15" t="str">
        <f>IFERROR(INDEX(Engine!$C$2:$C$601,MATCH(SMALL(Engine!$F$2:$F$601,ROWS($A$7:$A63)),Engine!$F$2:$F$601,0)),"")</f>
        <v/>
      </c>
      <c r="D63" s="16" t="str">
        <f>IFERROR(INDEX(Engine!$D$2:$D$601,MATCH(SMALL(Engine!$F$2:$F$601,ROWS($A$7:$A63)),Engine!$F$2:$F$601,0)),"")</f>
        <v/>
      </c>
      <c r="E63" s="15" t="str">
        <f>IFERROR(INDEX(Engine!$E$2:$E$601,MATCH(SMALL(Engine!$F$2:$F$601,ROWS($A$7:$A63)),Engine!$F$2:$F$601,0)),"")</f>
        <v/>
      </c>
      <c r="F63" s="15" t="str">
        <f t="shared" ca="1" si="0"/>
        <v/>
      </c>
    </row>
    <row r="64" spans="1:6" ht="17.25" x14ac:dyDescent="0.4">
      <c r="A64" s="15" t="str">
        <f>IFERROR(INDEX(Engine!$A$2:$A$601,MATCH(SMALL(Engine!$F$2:$F$601,ROWS($A$7:$A64)),Engine!$F$2:$F$601,0)),"")</f>
        <v/>
      </c>
      <c r="B64" s="15" t="str">
        <f>IFERROR(INDEX(Engine!$B$2:$B$601,MATCH(SMALL(Engine!$F$2:$F$601,ROWS($A$7:$A64)),Engine!$F$2:$F$601,0)),"")</f>
        <v/>
      </c>
      <c r="C64" s="15" t="str">
        <f>IFERROR(INDEX(Engine!$C$2:$C$601,MATCH(SMALL(Engine!$F$2:$F$601,ROWS($A$7:$A64)),Engine!$F$2:$F$601,0)),"")</f>
        <v/>
      </c>
      <c r="D64" s="16" t="str">
        <f>IFERROR(INDEX(Engine!$D$2:$D$601,MATCH(SMALL(Engine!$F$2:$F$601,ROWS($A$7:$A64)),Engine!$F$2:$F$601,0)),"")</f>
        <v/>
      </c>
      <c r="E64" s="15" t="str">
        <f>IFERROR(INDEX(Engine!$E$2:$E$601,MATCH(SMALL(Engine!$F$2:$F$601,ROWS($A$7:$A64)),Engine!$F$2:$F$601,0)),"")</f>
        <v/>
      </c>
      <c r="F64" s="15" t="str">
        <f t="shared" ca="1" si="0"/>
        <v/>
      </c>
    </row>
    <row r="65" spans="1:6" ht="17.25" x14ac:dyDescent="0.4">
      <c r="A65" s="15" t="str">
        <f>IFERROR(INDEX(Engine!$A$2:$A$601,MATCH(SMALL(Engine!$F$2:$F$601,ROWS($A$7:$A65)),Engine!$F$2:$F$601,0)),"")</f>
        <v/>
      </c>
      <c r="B65" s="15" t="str">
        <f>IFERROR(INDEX(Engine!$B$2:$B$601,MATCH(SMALL(Engine!$F$2:$F$601,ROWS($A$7:$A65)),Engine!$F$2:$F$601,0)),"")</f>
        <v/>
      </c>
      <c r="C65" s="15" t="str">
        <f>IFERROR(INDEX(Engine!$C$2:$C$601,MATCH(SMALL(Engine!$F$2:$F$601,ROWS($A$7:$A65)),Engine!$F$2:$F$601,0)),"")</f>
        <v/>
      </c>
      <c r="D65" s="16" t="str">
        <f>IFERROR(INDEX(Engine!$D$2:$D$601,MATCH(SMALL(Engine!$F$2:$F$601,ROWS($A$7:$A65)),Engine!$F$2:$F$601,0)),"")</f>
        <v/>
      </c>
      <c r="E65" s="15" t="str">
        <f>IFERROR(INDEX(Engine!$E$2:$E$601,MATCH(SMALL(Engine!$F$2:$F$601,ROWS($A$7:$A65)),Engine!$F$2:$F$601,0)),"")</f>
        <v/>
      </c>
      <c r="F65" s="15" t="str">
        <f t="shared" ca="1" si="0"/>
        <v/>
      </c>
    </row>
    <row r="66" spans="1:6" ht="17.25" x14ac:dyDescent="0.4">
      <c r="A66" s="15" t="str">
        <f>IFERROR(INDEX(Engine!$A$2:$A$601,MATCH(SMALL(Engine!$F$2:$F$601,ROWS($A$7:$A66)),Engine!$F$2:$F$601,0)),"")</f>
        <v/>
      </c>
      <c r="B66" s="15" t="str">
        <f>IFERROR(INDEX(Engine!$B$2:$B$601,MATCH(SMALL(Engine!$F$2:$F$601,ROWS($A$7:$A66)),Engine!$F$2:$F$601,0)),"")</f>
        <v/>
      </c>
      <c r="C66" s="15" t="str">
        <f>IFERROR(INDEX(Engine!$C$2:$C$601,MATCH(SMALL(Engine!$F$2:$F$601,ROWS($A$7:$A66)),Engine!$F$2:$F$601,0)),"")</f>
        <v/>
      </c>
      <c r="D66" s="16" t="str">
        <f>IFERROR(INDEX(Engine!$D$2:$D$601,MATCH(SMALL(Engine!$F$2:$F$601,ROWS($A$7:$A66)),Engine!$F$2:$F$601,0)),"")</f>
        <v/>
      </c>
      <c r="E66" s="15" t="str">
        <f>IFERROR(INDEX(Engine!$E$2:$E$601,MATCH(SMALL(Engine!$F$2:$F$601,ROWS($A$7:$A66)),Engine!$F$2:$F$601,0)),"")</f>
        <v/>
      </c>
      <c r="F66" s="15" t="str">
        <f t="shared" ca="1" si="0"/>
        <v/>
      </c>
    </row>
    <row r="67" spans="1:6" ht="17.25" x14ac:dyDescent="0.4">
      <c r="A67" s="15" t="str">
        <f>IFERROR(INDEX(Engine!$A$2:$A$601,MATCH(SMALL(Engine!$F$2:$F$601,ROWS($A$7:$A67)),Engine!$F$2:$F$601,0)),"")</f>
        <v/>
      </c>
      <c r="B67" s="15" t="str">
        <f>IFERROR(INDEX(Engine!$B$2:$B$601,MATCH(SMALL(Engine!$F$2:$F$601,ROWS($A$7:$A67)),Engine!$F$2:$F$601,0)),"")</f>
        <v/>
      </c>
      <c r="C67" s="15" t="str">
        <f>IFERROR(INDEX(Engine!$C$2:$C$601,MATCH(SMALL(Engine!$F$2:$F$601,ROWS($A$7:$A67)),Engine!$F$2:$F$601,0)),"")</f>
        <v/>
      </c>
      <c r="D67" s="16" t="str">
        <f>IFERROR(INDEX(Engine!$D$2:$D$601,MATCH(SMALL(Engine!$F$2:$F$601,ROWS($A$7:$A67)),Engine!$F$2:$F$601,0)),"")</f>
        <v/>
      </c>
      <c r="E67" s="15" t="str">
        <f>IFERROR(INDEX(Engine!$E$2:$E$601,MATCH(SMALL(Engine!$F$2:$F$601,ROWS($A$7:$A67)),Engine!$F$2:$F$601,0)),"")</f>
        <v/>
      </c>
      <c r="F67" s="15" t="str">
        <f t="shared" ca="1" si="0"/>
        <v/>
      </c>
    </row>
    <row r="68" spans="1:6" ht="17.25" x14ac:dyDescent="0.4">
      <c r="A68" s="15" t="str">
        <f>IFERROR(INDEX(Engine!$A$2:$A$601,MATCH(SMALL(Engine!$F$2:$F$601,ROWS($A$7:$A68)),Engine!$F$2:$F$601,0)),"")</f>
        <v/>
      </c>
      <c r="B68" s="15" t="str">
        <f>IFERROR(INDEX(Engine!$B$2:$B$601,MATCH(SMALL(Engine!$F$2:$F$601,ROWS($A$7:$A68)),Engine!$F$2:$F$601,0)),"")</f>
        <v/>
      </c>
      <c r="C68" s="15" t="str">
        <f>IFERROR(INDEX(Engine!$C$2:$C$601,MATCH(SMALL(Engine!$F$2:$F$601,ROWS($A$7:$A68)),Engine!$F$2:$F$601,0)),"")</f>
        <v/>
      </c>
      <c r="D68" s="16" t="str">
        <f>IFERROR(INDEX(Engine!$D$2:$D$601,MATCH(SMALL(Engine!$F$2:$F$601,ROWS($A$7:$A68)),Engine!$F$2:$F$601,0)),"")</f>
        <v/>
      </c>
      <c r="E68" s="15" t="str">
        <f>IFERROR(INDEX(Engine!$E$2:$E$601,MATCH(SMALL(Engine!$F$2:$F$601,ROWS($A$7:$A68)),Engine!$F$2:$F$601,0)),"")</f>
        <v/>
      </c>
      <c r="F68" s="15" t="str">
        <f t="shared" ca="1" si="0"/>
        <v/>
      </c>
    </row>
    <row r="69" spans="1:6" ht="17.25" x14ac:dyDescent="0.4">
      <c r="A69" s="15" t="str">
        <f>IFERROR(INDEX(Engine!$A$2:$A$601,MATCH(SMALL(Engine!$F$2:$F$601,ROWS($A$7:$A69)),Engine!$F$2:$F$601,0)),"")</f>
        <v/>
      </c>
      <c r="B69" s="15" t="str">
        <f>IFERROR(INDEX(Engine!$B$2:$B$601,MATCH(SMALL(Engine!$F$2:$F$601,ROWS($A$7:$A69)),Engine!$F$2:$F$601,0)),"")</f>
        <v/>
      </c>
      <c r="C69" s="15" t="str">
        <f>IFERROR(INDEX(Engine!$C$2:$C$601,MATCH(SMALL(Engine!$F$2:$F$601,ROWS($A$7:$A69)),Engine!$F$2:$F$601,0)),"")</f>
        <v/>
      </c>
      <c r="D69" s="16" t="str">
        <f>IFERROR(INDEX(Engine!$D$2:$D$601,MATCH(SMALL(Engine!$F$2:$F$601,ROWS($A$7:$A69)),Engine!$F$2:$F$601,0)),"")</f>
        <v/>
      </c>
      <c r="E69" s="15" t="str">
        <f>IFERROR(INDEX(Engine!$E$2:$E$601,MATCH(SMALL(Engine!$F$2:$F$601,ROWS($A$7:$A69)),Engine!$F$2:$F$601,0)),"")</f>
        <v/>
      </c>
      <c r="F69" s="15" t="str">
        <f t="shared" ca="1" si="0"/>
        <v/>
      </c>
    </row>
    <row r="70" spans="1:6" ht="17.25" x14ac:dyDescent="0.4">
      <c r="A70" s="15" t="str">
        <f>IFERROR(INDEX(Engine!$A$2:$A$601,MATCH(SMALL(Engine!$F$2:$F$601,ROWS($A$7:$A70)),Engine!$F$2:$F$601,0)),"")</f>
        <v/>
      </c>
      <c r="B70" s="15" t="str">
        <f>IFERROR(INDEX(Engine!$B$2:$B$601,MATCH(SMALL(Engine!$F$2:$F$601,ROWS($A$7:$A70)),Engine!$F$2:$F$601,0)),"")</f>
        <v/>
      </c>
      <c r="C70" s="15" t="str">
        <f>IFERROR(INDEX(Engine!$C$2:$C$601,MATCH(SMALL(Engine!$F$2:$F$601,ROWS($A$7:$A70)),Engine!$F$2:$F$601,0)),"")</f>
        <v/>
      </c>
      <c r="D70" s="16" t="str">
        <f>IFERROR(INDEX(Engine!$D$2:$D$601,MATCH(SMALL(Engine!$F$2:$F$601,ROWS($A$7:$A70)),Engine!$F$2:$F$601,0)),"")</f>
        <v/>
      </c>
      <c r="E70" s="15" t="str">
        <f>IFERROR(INDEX(Engine!$E$2:$E$601,MATCH(SMALL(Engine!$F$2:$F$601,ROWS($A$7:$A70)),Engine!$F$2:$F$601,0)),"")</f>
        <v/>
      </c>
      <c r="F70" s="15" t="str">
        <f t="shared" ca="1" si="0"/>
        <v/>
      </c>
    </row>
    <row r="71" spans="1:6" ht="17.25" x14ac:dyDescent="0.4">
      <c r="A71" s="15" t="str">
        <f>IFERROR(INDEX(Engine!$A$2:$A$601,MATCH(SMALL(Engine!$F$2:$F$601,ROWS($A$7:$A71)),Engine!$F$2:$F$601,0)),"")</f>
        <v/>
      </c>
      <c r="B71" s="15" t="str">
        <f>IFERROR(INDEX(Engine!$B$2:$B$601,MATCH(SMALL(Engine!$F$2:$F$601,ROWS($A$7:$A71)),Engine!$F$2:$F$601,0)),"")</f>
        <v/>
      </c>
      <c r="C71" s="15" t="str">
        <f>IFERROR(INDEX(Engine!$C$2:$C$601,MATCH(SMALL(Engine!$F$2:$F$601,ROWS($A$7:$A71)),Engine!$F$2:$F$601,0)),"")</f>
        <v/>
      </c>
      <c r="D71" s="16" t="str">
        <f>IFERROR(INDEX(Engine!$D$2:$D$601,MATCH(SMALL(Engine!$F$2:$F$601,ROWS($A$7:$A71)),Engine!$F$2:$F$601,0)),"")</f>
        <v/>
      </c>
      <c r="E71" s="15" t="str">
        <f>IFERROR(INDEX(Engine!$E$2:$E$601,MATCH(SMALL(Engine!$F$2:$F$601,ROWS($A$7:$A71)),Engine!$F$2:$F$601,0)),"")</f>
        <v/>
      </c>
      <c r="F71" s="15" t="str">
        <f t="shared" ref="F71:F134" ca="1" si="1">IF($D71="","",IF($D71&lt;TODAY(),"Overdue",IF($D71=TODAY(),"Due today","Upcoming")))</f>
        <v/>
      </c>
    </row>
    <row r="72" spans="1:6" ht="17.25" x14ac:dyDescent="0.4">
      <c r="A72" s="15" t="str">
        <f>IFERROR(INDEX(Engine!$A$2:$A$601,MATCH(SMALL(Engine!$F$2:$F$601,ROWS($A$7:$A72)),Engine!$F$2:$F$601,0)),"")</f>
        <v/>
      </c>
      <c r="B72" s="15" t="str">
        <f>IFERROR(INDEX(Engine!$B$2:$B$601,MATCH(SMALL(Engine!$F$2:$F$601,ROWS($A$7:$A72)),Engine!$F$2:$F$601,0)),"")</f>
        <v/>
      </c>
      <c r="C72" s="15" t="str">
        <f>IFERROR(INDEX(Engine!$C$2:$C$601,MATCH(SMALL(Engine!$F$2:$F$601,ROWS($A$7:$A72)),Engine!$F$2:$F$601,0)),"")</f>
        <v/>
      </c>
      <c r="D72" s="16" t="str">
        <f>IFERROR(INDEX(Engine!$D$2:$D$601,MATCH(SMALL(Engine!$F$2:$F$601,ROWS($A$7:$A72)),Engine!$F$2:$F$601,0)),"")</f>
        <v/>
      </c>
      <c r="E72" s="15" t="str">
        <f>IFERROR(INDEX(Engine!$E$2:$E$601,MATCH(SMALL(Engine!$F$2:$F$601,ROWS($A$7:$A72)),Engine!$F$2:$F$601,0)),"")</f>
        <v/>
      </c>
      <c r="F72" s="15" t="str">
        <f t="shared" ca="1" si="1"/>
        <v/>
      </c>
    </row>
    <row r="73" spans="1:6" ht="17.25" x14ac:dyDescent="0.4">
      <c r="A73" s="15" t="str">
        <f>IFERROR(INDEX(Engine!$A$2:$A$601,MATCH(SMALL(Engine!$F$2:$F$601,ROWS($A$7:$A73)),Engine!$F$2:$F$601,0)),"")</f>
        <v/>
      </c>
      <c r="B73" s="15" t="str">
        <f>IFERROR(INDEX(Engine!$B$2:$B$601,MATCH(SMALL(Engine!$F$2:$F$601,ROWS($A$7:$A73)),Engine!$F$2:$F$601,0)),"")</f>
        <v/>
      </c>
      <c r="C73" s="15" t="str">
        <f>IFERROR(INDEX(Engine!$C$2:$C$601,MATCH(SMALL(Engine!$F$2:$F$601,ROWS($A$7:$A73)),Engine!$F$2:$F$601,0)),"")</f>
        <v/>
      </c>
      <c r="D73" s="16" t="str">
        <f>IFERROR(INDEX(Engine!$D$2:$D$601,MATCH(SMALL(Engine!$F$2:$F$601,ROWS($A$7:$A73)),Engine!$F$2:$F$601,0)),"")</f>
        <v/>
      </c>
      <c r="E73" s="15" t="str">
        <f>IFERROR(INDEX(Engine!$E$2:$E$601,MATCH(SMALL(Engine!$F$2:$F$601,ROWS($A$7:$A73)),Engine!$F$2:$F$601,0)),"")</f>
        <v/>
      </c>
      <c r="F73" s="15" t="str">
        <f t="shared" ca="1" si="1"/>
        <v/>
      </c>
    </row>
    <row r="74" spans="1:6" ht="17.25" x14ac:dyDescent="0.4">
      <c r="A74" s="15" t="str">
        <f>IFERROR(INDEX(Engine!$A$2:$A$601,MATCH(SMALL(Engine!$F$2:$F$601,ROWS($A$7:$A74)),Engine!$F$2:$F$601,0)),"")</f>
        <v/>
      </c>
      <c r="B74" s="15" t="str">
        <f>IFERROR(INDEX(Engine!$B$2:$B$601,MATCH(SMALL(Engine!$F$2:$F$601,ROWS($A$7:$A74)),Engine!$F$2:$F$601,0)),"")</f>
        <v/>
      </c>
      <c r="C74" s="15" t="str">
        <f>IFERROR(INDEX(Engine!$C$2:$C$601,MATCH(SMALL(Engine!$F$2:$F$601,ROWS($A$7:$A74)),Engine!$F$2:$F$601,0)),"")</f>
        <v/>
      </c>
      <c r="D74" s="16" t="str">
        <f>IFERROR(INDEX(Engine!$D$2:$D$601,MATCH(SMALL(Engine!$F$2:$F$601,ROWS($A$7:$A74)),Engine!$F$2:$F$601,0)),"")</f>
        <v/>
      </c>
      <c r="E74" s="15" t="str">
        <f>IFERROR(INDEX(Engine!$E$2:$E$601,MATCH(SMALL(Engine!$F$2:$F$601,ROWS($A$7:$A74)),Engine!$F$2:$F$601,0)),"")</f>
        <v/>
      </c>
      <c r="F74" s="15" t="str">
        <f t="shared" ca="1" si="1"/>
        <v/>
      </c>
    </row>
    <row r="75" spans="1:6" ht="17.25" x14ac:dyDescent="0.4">
      <c r="A75" s="15" t="str">
        <f>IFERROR(INDEX(Engine!$A$2:$A$601,MATCH(SMALL(Engine!$F$2:$F$601,ROWS($A$7:$A75)),Engine!$F$2:$F$601,0)),"")</f>
        <v/>
      </c>
      <c r="B75" s="15" t="str">
        <f>IFERROR(INDEX(Engine!$B$2:$B$601,MATCH(SMALL(Engine!$F$2:$F$601,ROWS($A$7:$A75)),Engine!$F$2:$F$601,0)),"")</f>
        <v/>
      </c>
      <c r="C75" s="15" t="str">
        <f>IFERROR(INDEX(Engine!$C$2:$C$601,MATCH(SMALL(Engine!$F$2:$F$601,ROWS($A$7:$A75)),Engine!$F$2:$F$601,0)),"")</f>
        <v/>
      </c>
      <c r="D75" s="16" t="str">
        <f>IFERROR(INDEX(Engine!$D$2:$D$601,MATCH(SMALL(Engine!$F$2:$F$601,ROWS($A$7:$A75)),Engine!$F$2:$F$601,0)),"")</f>
        <v/>
      </c>
      <c r="E75" s="15" t="str">
        <f>IFERROR(INDEX(Engine!$E$2:$E$601,MATCH(SMALL(Engine!$F$2:$F$601,ROWS($A$7:$A75)),Engine!$F$2:$F$601,0)),"")</f>
        <v/>
      </c>
      <c r="F75" s="15" t="str">
        <f t="shared" ca="1" si="1"/>
        <v/>
      </c>
    </row>
    <row r="76" spans="1:6" ht="17.25" x14ac:dyDescent="0.4">
      <c r="A76" s="15" t="str">
        <f>IFERROR(INDEX(Engine!$A$2:$A$601,MATCH(SMALL(Engine!$F$2:$F$601,ROWS($A$7:$A76)),Engine!$F$2:$F$601,0)),"")</f>
        <v/>
      </c>
      <c r="B76" s="15" t="str">
        <f>IFERROR(INDEX(Engine!$B$2:$B$601,MATCH(SMALL(Engine!$F$2:$F$601,ROWS($A$7:$A76)),Engine!$F$2:$F$601,0)),"")</f>
        <v/>
      </c>
      <c r="C76" s="15" t="str">
        <f>IFERROR(INDEX(Engine!$C$2:$C$601,MATCH(SMALL(Engine!$F$2:$F$601,ROWS($A$7:$A76)),Engine!$F$2:$F$601,0)),"")</f>
        <v/>
      </c>
      <c r="D76" s="16" t="str">
        <f>IFERROR(INDEX(Engine!$D$2:$D$601,MATCH(SMALL(Engine!$F$2:$F$601,ROWS($A$7:$A76)),Engine!$F$2:$F$601,0)),"")</f>
        <v/>
      </c>
      <c r="E76" s="15" t="str">
        <f>IFERROR(INDEX(Engine!$E$2:$E$601,MATCH(SMALL(Engine!$F$2:$F$601,ROWS($A$7:$A76)),Engine!$F$2:$F$601,0)),"")</f>
        <v/>
      </c>
      <c r="F76" s="15" t="str">
        <f t="shared" ca="1" si="1"/>
        <v/>
      </c>
    </row>
    <row r="77" spans="1:6" ht="17.25" x14ac:dyDescent="0.4">
      <c r="A77" s="15" t="str">
        <f>IFERROR(INDEX(Engine!$A$2:$A$601,MATCH(SMALL(Engine!$F$2:$F$601,ROWS($A$7:$A77)),Engine!$F$2:$F$601,0)),"")</f>
        <v/>
      </c>
      <c r="B77" s="15" t="str">
        <f>IFERROR(INDEX(Engine!$B$2:$B$601,MATCH(SMALL(Engine!$F$2:$F$601,ROWS($A$7:$A77)),Engine!$F$2:$F$601,0)),"")</f>
        <v/>
      </c>
      <c r="C77" s="15" t="str">
        <f>IFERROR(INDEX(Engine!$C$2:$C$601,MATCH(SMALL(Engine!$F$2:$F$601,ROWS($A$7:$A77)),Engine!$F$2:$F$601,0)),"")</f>
        <v/>
      </c>
      <c r="D77" s="16" t="str">
        <f>IFERROR(INDEX(Engine!$D$2:$D$601,MATCH(SMALL(Engine!$F$2:$F$601,ROWS($A$7:$A77)),Engine!$F$2:$F$601,0)),"")</f>
        <v/>
      </c>
      <c r="E77" s="15" t="str">
        <f>IFERROR(INDEX(Engine!$E$2:$E$601,MATCH(SMALL(Engine!$F$2:$F$601,ROWS($A$7:$A77)),Engine!$F$2:$F$601,0)),"")</f>
        <v/>
      </c>
      <c r="F77" s="15" t="str">
        <f t="shared" ca="1" si="1"/>
        <v/>
      </c>
    </row>
    <row r="78" spans="1:6" ht="17.25" x14ac:dyDescent="0.4">
      <c r="A78" s="15" t="str">
        <f>IFERROR(INDEX(Engine!$A$2:$A$601,MATCH(SMALL(Engine!$F$2:$F$601,ROWS($A$7:$A78)),Engine!$F$2:$F$601,0)),"")</f>
        <v/>
      </c>
      <c r="B78" s="15" t="str">
        <f>IFERROR(INDEX(Engine!$B$2:$B$601,MATCH(SMALL(Engine!$F$2:$F$601,ROWS($A$7:$A78)),Engine!$F$2:$F$601,0)),"")</f>
        <v/>
      </c>
      <c r="C78" s="15" t="str">
        <f>IFERROR(INDEX(Engine!$C$2:$C$601,MATCH(SMALL(Engine!$F$2:$F$601,ROWS($A$7:$A78)),Engine!$F$2:$F$601,0)),"")</f>
        <v/>
      </c>
      <c r="D78" s="16" t="str">
        <f>IFERROR(INDEX(Engine!$D$2:$D$601,MATCH(SMALL(Engine!$F$2:$F$601,ROWS($A$7:$A78)),Engine!$F$2:$F$601,0)),"")</f>
        <v/>
      </c>
      <c r="E78" s="15" t="str">
        <f>IFERROR(INDEX(Engine!$E$2:$E$601,MATCH(SMALL(Engine!$F$2:$F$601,ROWS($A$7:$A78)),Engine!$F$2:$F$601,0)),"")</f>
        <v/>
      </c>
      <c r="F78" s="15" t="str">
        <f t="shared" ca="1" si="1"/>
        <v/>
      </c>
    </row>
    <row r="79" spans="1:6" ht="17.25" x14ac:dyDescent="0.4">
      <c r="A79" s="15" t="str">
        <f>IFERROR(INDEX(Engine!$A$2:$A$601,MATCH(SMALL(Engine!$F$2:$F$601,ROWS($A$7:$A79)),Engine!$F$2:$F$601,0)),"")</f>
        <v/>
      </c>
      <c r="B79" s="15" t="str">
        <f>IFERROR(INDEX(Engine!$B$2:$B$601,MATCH(SMALL(Engine!$F$2:$F$601,ROWS($A$7:$A79)),Engine!$F$2:$F$601,0)),"")</f>
        <v/>
      </c>
      <c r="C79" s="15" t="str">
        <f>IFERROR(INDEX(Engine!$C$2:$C$601,MATCH(SMALL(Engine!$F$2:$F$601,ROWS($A$7:$A79)),Engine!$F$2:$F$601,0)),"")</f>
        <v/>
      </c>
      <c r="D79" s="16" t="str">
        <f>IFERROR(INDEX(Engine!$D$2:$D$601,MATCH(SMALL(Engine!$F$2:$F$601,ROWS($A$7:$A79)),Engine!$F$2:$F$601,0)),"")</f>
        <v/>
      </c>
      <c r="E79" s="15" t="str">
        <f>IFERROR(INDEX(Engine!$E$2:$E$601,MATCH(SMALL(Engine!$F$2:$F$601,ROWS($A$7:$A79)),Engine!$F$2:$F$601,0)),"")</f>
        <v/>
      </c>
      <c r="F79" s="15" t="str">
        <f t="shared" ca="1" si="1"/>
        <v/>
      </c>
    </row>
    <row r="80" spans="1:6" ht="17.25" x14ac:dyDescent="0.4">
      <c r="A80" s="15" t="str">
        <f>IFERROR(INDEX(Engine!$A$2:$A$601,MATCH(SMALL(Engine!$F$2:$F$601,ROWS($A$7:$A80)),Engine!$F$2:$F$601,0)),"")</f>
        <v/>
      </c>
      <c r="B80" s="15" t="str">
        <f>IFERROR(INDEX(Engine!$B$2:$B$601,MATCH(SMALL(Engine!$F$2:$F$601,ROWS($A$7:$A80)),Engine!$F$2:$F$601,0)),"")</f>
        <v/>
      </c>
      <c r="C80" s="15" t="str">
        <f>IFERROR(INDEX(Engine!$C$2:$C$601,MATCH(SMALL(Engine!$F$2:$F$601,ROWS($A$7:$A80)),Engine!$F$2:$F$601,0)),"")</f>
        <v/>
      </c>
      <c r="D80" s="16" t="str">
        <f>IFERROR(INDEX(Engine!$D$2:$D$601,MATCH(SMALL(Engine!$F$2:$F$601,ROWS($A$7:$A80)),Engine!$F$2:$F$601,0)),"")</f>
        <v/>
      </c>
      <c r="E80" s="15" t="str">
        <f>IFERROR(INDEX(Engine!$E$2:$E$601,MATCH(SMALL(Engine!$F$2:$F$601,ROWS($A$7:$A80)),Engine!$F$2:$F$601,0)),"")</f>
        <v/>
      </c>
      <c r="F80" s="15" t="str">
        <f t="shared" ca="1" si="1"/>
        <v/>
      </c>
    </row>
    <row r="81" spans="1:6" ht="17.25" x14ac:dyDescent="0.4">
      <c r="A81" s="15" t="str">
        <f>IFERROR(INDEX(Engine!$A$2:$A$601,MATCH(SMALL(Engine!$F$2:$F$601,ROWS($A$7:$A81)),Engine!$F$2:$F$601,0)),"")</f>
        <v/>
      </c>
      <c r="B81" s="15" t="str">
        <f>IFERROR(INDEX(Engine!$B$2:$B$601,MATCH(SMALL(Engine!$F$2:$F$601,ROWS($A$7:$A81)),Engine!$F$2:$F$601,0)),"")</f>
        <v/>
      </c>
      <c r="C81" s="15" t="str">
        <f>IFERROR(INDEX(Engine!$C$2:$C$601,MATCH(SMALL(Engine!$F$2:$F$601,ROWS($A$7:$A81)),Engine!$F$2:$F$601,0)),"")</f>
        <v/>
      </c>
      <c r="D81" s="16" t="str">
        <f>IFERROR(INDEX(Engine!$D$2:$D$601,MATCH(SMALL(Engine!$F$2:$F$601,ROWS($A$7:$A81)),Engine!$F$2:$F$601,0)),"")</f>
        <v/>
      </c>
      <c r="E81" s="15" t="str">
        <f>IFERROR(INDEX(Engine!$E$2:$E$601,MATCH(SMALL(Engine!$F$2:$F$601,ROWS($A$7:$A81)),Engine!$F$2:$F$601,0)),"")</f>
        <v/>
      </c>
      <c r="F81" s="15" t="str">
        <f t="shared" ca="1" si="1"/>
        <v/>
      </c>
    </row>
    <row r="82" spans="1:6" ht="17.25" x14ac:dyDescent="0.4">
      <c r="A82" s="15" t="str">
        <f>IFERROR(INDEX(Engine!$A$2:$A$601,MATCH(SMALL(Engine!$F$2:$F$601,ROWS($A$7:$A82)),Engine!$F$2:$F$601,0)),"")</f>
        <v/>
      </c>
      <c r="B82" s="15" t="str">
        <f>IFERROR(INDEX(Engine!$B$2:$B$601,MATCH(SMALL(Engine!$F$2:$F$601,ROWS($A$7:$A82)),Engine!$F$2:$F$601,0)),"")</f>
        <v/>
      </c>
      <c r="C82" s="15" t="str">
        <f>IFERROR(INDEX(Engine!$C$2:$C$601,MATCH(SMALL(Engine!$F$2:$F$601,ROWS($A$7:$A82)),Engine!$F$2:$F$601,0)),"")</f>
        <v/>
      </c>
      <c r="D82" s="16" t="str">
        <f>IFERROR(INDEX(Engine!$D$2:$D$601,MATCH(SMALL(Engine!$F$2:$F$601,ROWS($A$7:$A82)),Engine!$F$2:$F$601,0)),"")</f>
        <v/>
      </c>
      <c r="E82" s="15" t="str">
        <f>IFERROR(INDEX(Engine!$E$2:$E$601,MATCH(SMALL(Engine!$F$2:$F$601,ROWS($A$7:$A82)),Engine!$F$2:$F$601,0)),"")</f>
        <v/>
      </c>
      <c r="F82" s="15" t="str">
        <f t="shared" ca="1" si="1"/>
        <v/>
      </c>
    </row>
    <row r="83" spans="1:6" ht="17.25" x14ac:dyDescent="0.4">
      <c r="A83" s="15" t="str">
        <f>IFERROR(INDEX(Engine!$A$2:$A$601,MATCH(SMALL(Engine!$F$2:$F$601,ROWS($A$7:$A83)),Engine!$F$2:$F$601,0)),"")</f>
        <v/>
      </c>
      <c r="B83" s="15" t="str">
        <f>IFERROR(INDEX(Engine!$B$2:$B$601,MATCH(SMALL(Engine!$F$2:$F$601,ROWS($A$7:$A83)),Engine!$F$2:$F$601,0)),"")</f>
        <v/>
      </c>
      <c r="C83" s="15" t="str">
        <f>IFERROR(INDEX(Engine!$C$2:$C$601,MATCH(SMALL(Engine!$F$2:$F$601,ROWS($A$7:$A83)),Engine!$F$2:$F$601,0)),"")</f>
        <v/>
      </c>
      <c r="D83" s="16" t="str">
        <f>IFERROR(INDEX(Engine!$D$2:$D$601,MATCH(SMALL(Engine!$F$2:$F$601,ROWS($A$7:$A83)),Engine!$F$2:$F$601,0)),"")</f>
        <v/>
      </c>
      <c r="E83" s="15" t="str">
        <f>IFERROR(INDEX(Engine!$E$2:$E$601,MATCH(SMALL(Engine!$F$2:$F$601,ROWS($A$7:$A83)),Engine!$F$2:$F$601,0)),"")</f>
        <v/>
      </c>
      <c r="F83" s="15" t="str">
        <f t="shared" ca="1" si="1"/>
        <v/>
      </c>
    </row>
    <row r="84" spans="1:6" ht="17.25" x14ac:dyDescent="0.4">
      <c r="A84" s="15" t="str">
        <f>IFERROR(INDEX(Engine!$A$2:$A$601,MATCH(SMALL(Engine!$F$2:$F$601,ROWS($A$7:$A84)),Engine!$F$2:$F$601,0)),"")</f>
        <v/>
      </c>
      <c r="B84" s="15" t="str">
        <f>IFERROR(INDEX(Engine!$B$2:$B$601,MATCH(SMALL(Engine!$F$2:$F$601,ROWS($A$7:$A84)),Engine!$F$2:$F$601,0)),"")</f>
        <v/>
      </c>
      <c r="C84" s="15" t="str">
        <f>IFERROR(INDEX(Engine!$C$2:$C$601,MATCH(SMALL(Engine!$F$2:$F$601,ROWS($A$7:$A84)),Engine!$F$2:$F$601,0)),"")</f>
        <v/>
      </c>
      <c r="D84" s="16" t="str">
        <f>IFERROR(INDEX(Engine!$D$2:$D$601,MATCH(SMALL(Engine!$F$2:$F$601,ROWS($A$7:$A84)),Engine!$F$2:$F$601,0)),"")</f>
        <v/>
      </c>
      <c r="E84" s="15" t="str">
        <f>IFERROR(INDEX(Engine!$E$2:$E$601,MATCH(SMALL(Engine!$F$2:$F$601,ROWS($A$7:$A84)),Engine!$F$2:$F$601,0)),"")</f>
        <v/>
      </c>
      <c r="F84" s="15" t="str">
        <f t="shared" ca="1" si="1"/>
        <v/>
      </c>
    </row>
    <row r="85" spans="1:6" ht="17.25" x14ac:dyDescent="0.4">
      <c r="A85" s="15" t="str">
        <f>IFERROR(INDEX(Engine!$A$2:$A$601,MATCH(SMALL(Engine!$F$2:$F$601,ROWS($A$7:$A85)),Engine!$F$2:$F$601,0)),"")</f>
        <v/>
      </c>
      <c r="B85" s="15" t="str">
        <f>IFERROR(INDEX(Engine!$B$2:$B$601,MATCH(SMALL(Engine!$F$2:$F$601,ROWS($A$7:$A85)),Engine!$F$2:$F$601,0)),"")</f>
        <v/>
      </c>
      <c r="C85" s="15" t="str">
        <f>IFERROR(INDEX(Engine!$C$2:$C$601,MATCH(SMALL(Engine!$F$2:$F$601,ROWS($A$7:$A85)),Engine!$F$2:$F$601,0)),"")</f>
        <v/>
      </c>
      <c r="D85" s="16" t="str">
        <f>IFERROR(INDEX(Engine!$D$2:$D$601,MATCH(SMALL(Engine!$F$2:$F$601,ROWS($A$7:$A85)),Engine!$F$2:$F$601,0)),"")</f>
        <v/>
      </c>
      <c r="E85" s="15" t="str">
        <f>IFERROR(INDEX(Engine!$E$2:$E$601,MATCH(SMALL(Engine!$F$2:$F$601,ROWS($A$7:$A85)),Engine!$F$2:$F$601,0)),"")</f>
        <v/>
      </c>
      <c r="F85" s="15" t="str">
        <f t="shared" ca="1" si="1"/>
        <v/>
      </c>
    </row>
    <row r="86" spans="1:6" ht="17.25" x14ac:dyDescent="0.4">
      <c r="A86" s="15" t="str">
        <f>IFERROR(INDEX(Engine!$A$2:$A$601,MATCH(SMALL(Engine!$F$2:$F$601,ROWS($A$7:$A86)),Engine!$F$2:$F$601,0)),"")</f>
        <v/>
      </c>
      <c r="B86" s="15" t="str">
        <f>IFERROR(INDEX(Engine!$B$2:$B$601,MATCH(SMALL(Engine!$F$2:$F$601,ROWS($A$7:$A86)),Engine!$F$2:$F$601,0)),"")</f>
        <v/>
      </c>
      <c r="C86" s="15" t="str">
        <f>IFERROR(INDEX(Engine!$C$2:$C$601,MATCH(SMALL(Engine!$F$2:$F$601,ROWS($A$7:$A86)),Engine!$F$2:$F$601,0)),"")</f>
        <v/>
      </c>
      <c r="D86" s="16" t="str">
        <f>IFERROR(INDEX(Engine!$D$2:$D$601,MATCH(SMALL(Engine!$F$2:$F$601,ROWS($A$7:$A86)),Engine!$F$2:$F$601,0)),"")</f>
        <v/>
      </c>
      <c r="E86" s="15" t="str">
        <f>IFERROR(INDEX(Engine!$E$2:$E$601,MATCH(SMALL(Engine!$F$2:$F$601,ROWS($A$7:$A86)),Engine!$F$2:$F$601,0)),"")</f>
        <v/>
      </c>
      <c r="F86" s="15" t="str">
        <f t="shared" ca="1" si="1"/>
        <v/>
      </c>
    </row>
    <row r="87" spans="1:6" ht="17.25" x14ac:dyDescent="0.4">
      <c r="A87" s="15" t="str">
        <f>IFERROR(INDEX(Engine!$A$2:$A$601,MATCH(SMALL(Engine!$F$2:$F$601,ROWS($A$7:$A87)),Engine!$F$2:$F$601,0)),"")</f>
        <v/>
      </c>
      <c r="B87" s="15" t="str">
        <f>IFERROR(INDEX(Engine!$B$2:$B$601,MATCH(SMALL(Engine!$F$2:$F$601,ROWS($A$7:$A87)),Engine!$F$2:$F$601,0)),"")</f>
        <v/>
      </c>
      <c r="C87" s="15" t="str">
        <f>IFERROR(INDEX(Engine!$C$2:$C$601,MATCH(SMALL(Engine!$F$2:$F$601,ROWS($A$7:$A87)),Engine!$F$2:$F$601,0)),"")</f>
        <v/>
      </c>
      <c r="D87" s="16" t="str">
        <f>IFERROR(INDEX(Engine!$D$2:$D$601,MATCH(SMALL(Engine!$F$2:$F$601,ROWS($A$7:$A87)),Engine!$F$2:$F$601,0)),"")</f>
        <v/>
      </c>
      <c r="E87" s="15" t="str">
        <f>IFERROR(INDEX(Engine!$E$2:$E$601,MATCH(SMALL(Engine!$F$2:$F$601,ROWS($A$7:$A87)),Engine!$F$2:$F$601,0)),"")</f>
        <v/>
      </c>
      <c r="F87" s="15" t="str">
        <f t="shared" ca="1" si="1"/>
        <v/>
      </c>
    </row>
    <row r="88" spans="1:6" ht="17.25" x14ac:dyDescent="0.4">
      <c r="A88" s="15" t="str">
        <f>IFERROR(INDEX(Engine!$A$2:$A$601,MATCH(SMALL(Engine!$F$2:$F$601,ROWS($A$7:$A88)),Engine!$F$2:$F$601,0)),"")</f>
        <v/>
      </c>
      <c r="B88" s="15" t="str">
        <f>IFERROR(INDEX(Engine!$B$2:$B$601,MATCH(SMALL(Engine!$F$2:$F$601,ROWS($A$7:$A88)),Engine!$F$2:$F$601,0)),"")</f>
        <v/>
      </c>
      <c r="C88" s="15" t="str">
        <f>IFERROR(INDEX(Engine!$C$2:$C$601,MATCH(SMALL(Engine!$F$2:$F$601,ROWS($A$7:$A88)),Engine!$F$2:$F$601,0)),"")</f>
        <v/>
      </c>
      <c r="D88" s="16" t="str">
        <f>IFERROR(INDEX(Engine!$D$2:$D$601,MATCH(SMALL(Engine!$F$2:$F$601,ROWS($A$7:$A88)),Engine!$F$2:$F$601,0)),"")</f>
        <v/>
      </c>
      <c r="E88" s="15" t="str">
        <f>IFERROR(INDEX(Engine!$E$2:$E$601,MATCH(SMALL(Engine!$F$2:$F$601,ROWS($A$7:$A88)),Engine!$F$2:$F$601,0)),"")</f>
        <v/>
      </c>
      <c r="F88" s="15" t="str">
        <f t="shared" ca="1" si="1"/>
        <v/>
      </c>
    </row>
    <row r="89" spans="1:6" ht="17.25" x14ac:dyDescent="0.4">
      <c r="A89" s="15" t="str">
        <f>IFERROR(INDEX(Engine!$A$2:$A$601,MATCH(SMALL(Engine!$F$2:$F$601,ROWS($A$7:$A89)),Engine!$F$2:$F$601,0)),"")</f>
        <v/>
      </c>
      <c r="B89" s="15" t="str">
        <f>IFERROR(INDEX(Engine!$B$2:$B$601,MATCH(SMALL(Engine!$F$2:$F$601,ROWS($A$7:$A89)),Engine!$F$2:$F$601,0)),"")</f>
        <v/>
      </c>
      <c r="C89" s="15" t="str">
        <f>IFERROR(INDEX(Engine!$C$2:$C$601,MATCH(SMALL(Engine!$F$2:$F$601,ROWS($A$7:$A89)),Engine!$F$2:$F$601,0)),"")</f>
        <v/>
      </c>
      <c r="D89" s="16" t="str">
        <f>IFERROR(INDEX(Engine!$D$2:$D$601,MATCH(SMALL(Engine!$F$2:$F$601,ROWS($A$7:$A89)),Engine!$F$2:$F$601,0)),"")</f>
        <v/>
      </c>
      <c r="E89" s="15" t="str">
        <f>IFERROR(INDEX(Engine!$E$2:$E$601,MATCH(SMALL(Engine!$F$2:$F$601,ROWS($A$7:$A89)),Engine!$F$2:$F$601,0)),"")</f>
        <v/>
      </c>
      <c r="F89" s="15" t="str">
        <f t="shared" ca="1" si="1"/>
        <v/>
      </c>
    </row>
    <row r="90" spans="1:6" ht="17.25" x14ac:dyDescent="0.4">
      <c r="A90" s="15" t="str">
        <f>IFERROR(INDEX(Engine!$A$2:$A$601,MATCH(SMALL(Engine!$F$2:$F$601,ROWS($A$7:$A90)),Engine!$F$2:$F$601,0)),"")</f>
        <v/>
      </c>
      <c r="B90" s="15" t="str">
        <f>IFERROR(INDEX(Engine!$B$2:$B$601,MATCH(SMALL(Engine!$F$2:$F$601,ROWS($A$7:$A90)),Engine!$F$2:$F$601,0)),"")</f>
        <v/>
      </c>
      <c r="C90" s="15" t="str">
        <f>IFERROR(INDEX(Engine!$C$2:$C$601,MATCH(SMALL(Engine!$F$2:$F$601,ROWS($A$7:$A90)),Engine!$F$2:$F$601,0)),"")</f>
        <v/>
      </c>
      <c r="D90" s="16" t="str">
        <f>IFERROR(INDEX(Engine!$D$2:$D$601,MATCH(SMALL(Engine!$F$2:$F$601,ROWS($A$7:$A90)),Engine!$F$2:$F$601,0)),"")</f>
        <v/>
      </c>
      <c r="E90" s="15" t="str">
        <f>IFERROR(INDEX(Engine!$E$2:$E$601,MATCH(SMALL(Engine!$F$2:$F$601,ROWS($A$7:$A90)),Engine!$F$2:$F$601,0)),"")</f>
        <v/>
      </c>
      <c r="F90" s="15" t="str">
        <f t="shared" ca="1" si="1"/>
        <v/>
      </c>
    </row>
    <row r="91" spans="1:6" ht="17.25" x14ac:dyDescent="0.4">
      <c r="A91" s="15" t="str">
        <f>IFERROR(INDEX(Engine!$A$2:$A$601,MATCH(SMALL(Engine!$F$2:$F$601,ROWS($A$7:$A91)),Engine!$F$2:$F$601,0)),"")</f>
        <v/>
      </c>
      <c r="B91" s="15" t="str">
        <f>IFERROR(INDEX(Engine!$B$2:$B$601,MATCH(SMALL(Engine!$F$2:$F$601,ROWS($A$7:$A91)),Engine!$F$2:$F$601,0)),"")</f>
        <v/>
      </c>
      <c r="C91" s="15" t="str">
        <f>IFERROR(INDEX(Engine!$C$2:$C$601,MATCH(SMALL(Engine!$F$2:$F$601,ROWS($A$7:$A91)),Engine!$F$2:$F$601,0)),"")</f>
        <v/>
      </c>
      <c r="D91" s="16" t="str">
        <f>IFERROR(INDEX(Engine!$D$2:$D$601,MATCH(SMALL(Engine!$F$2:$F$601,ROWS($A$7:$A91)),Engine!$F$2:$F$601,0)),"")</f>
        <v/>
      </c>
      <c r="E91" s="15" t="str">
        <f>IFERROR(INDEX(Engine!$E$2:$E$601,MATCH(SMALL(Engine!$F$2:$F$601,ROWS($A$7:$A91)),Engine!$F$2:$F$601,0)),"")</f>
        <v/>
      </c>
      <c r="F91" s="15" t="str">
        <f t="shared" ca="1" si="1"/>
        <v/>
      </c>
    </row>
    <row r="92" spans="1:6" ht="17.25" x14ac:dyDescent="0.4">
      <c r="A92" s="15" t="str">
        <f>IFERROR(INDEX(Engine!$A$2:$A$601,MATCH(SMALL(Engine!$F$2:$F$601,ROWS($A$7:$A92)),Engine!$F$2:$F$601,0)),"")</f>
        <v/>
      </c>
      <c r="B92" s="15" t="str">
        <f>IFERROR(INDEX(Engine!$B$2:$B$601,MATCH(SMALL(Engine!$F$2:$F$601,ROWS($A$7:$A92)),Engine!$F$2:$F$601,0)),"")</f>
        <v/>
      </c>
      <c r="C92" s="15" t="str">
        <f>IFERROR(INDEX(Engine!$C$2:$C$601,MATCH(SMALL(Engine!$F$2:$F$601,ROWS($A$7:$A92)),Engine!$F$2:$F$601,0)),"")</f>
        <v/>
      </c>
      <c r="D92" s="16" t="str">
        <f>IFERROR(INDEX(Engine!$D$2:$D$601,MATCH(SMALL(Engine!$F$2:$F$601,ROWS($A$7:$A92)),Engine!$F$2:$F$601,0)),"")</f>
        <v/>
      </c>
      <c r="E92" s="15" t="str">
        <f>IFERROR(INDEX(Engine!$E$2:$E$601,MATCH(SMALL(Engine!$F$2:$F$601,ROWS($A$7:$A92)),Engine!$F$2:$F$601,0)),"")</f>
        <v/>
      </c>
      <c r="F92" s="15" t="str">
        <f t="shared" ca="1" si="1"/>
        <v/>
      </c>
    </row>
    <row r="93" spans="1:6" ht="17.25" x14ac:dyDescent="0.4">
      <c r="A93" s="15" t="str">
        <f>IFERROR(INDEX(Engine!$A$2:$A$601,MATCH(SMALL(Engine!$F$2:$F$601,ROWS($A$7:$A93)),Engine!$F$2:$F$601,0)),"")</f>
        <v/>
      </c>
      <c r="B93" s="15" t="str">
        <f>IFERROR(INDEX(Engine!$B$2:$B$601,MATCH(SMALL(Engine!$F$2:$F$601,ROWS($A$7:$A93)),Engine!$F$2:$F$601,0)),"")</f>
        <v/>
      </c>
      <c r="C93" s="15" t="str">
        <f>IFERROR(INDEX(Engine!$C$2:$C$601,MATCH(SMALL(Engine!$F$2:$F$601,ROWS($A$7:$A93)),Engine!$F$2:$F$601,0)),"")</f>
        <v/>
      </c>
      <c r="D93" s="16" t="str">
        <f>IFERROR(INDEX(Engine!$D$2:$D$601,MATCH(SMALL(Engine!$F$2:$F$601,ROWS($A$7:$A93)),Engine!$F$2:$F$601,0)),"")</f>
        <v/>
      </c>
      <c r="E93" s="15" t="str">
        <f>IFERROR(INDEX(Engine!$E$2:$E$601,MATCH(SMALL(Engine!$F$2:$F$601,ROWS($A$7:$A93)),Engine!$F$2:$F$601,0)),"")</f>
        <v/>
      </c>
      <c r="F93" s="15" t="str">
        <f t="shared" ca="1" si="1"/>
        <v/>
      </c>
    </row>
    <row r="94" spans="1:6" ht="17.25" x14ac:dyDescent="0.4">
      <c r="A94" s="15" t="str">
        <f>IFERROR(INDEX(Engine!$A$2:$A$601,MATCH(SMALL(Engine!$F$2:$F$601,ROWS($A$7:$A94)),Engine!$F$2:$F$601,0)),"")</f>
        <v/>
      </c>
      <c r="B94" s="15" t="str">
        <f>IFERROR(INDEX(Engine!$B$2:$B$601,MATCH(SMALL(Engine!$F$2:$F$601,ROWS($A$7:$A94)),Engine!$F$2:$F$601,0)),"")</f>
        <v/>
      </c>
      <c r="C94" s="15" t="str">
        <f>IFERROR(INDEX(Engine!$C$2:$C$601,MATCH(SMALL(Engine!$F$2:$F$601,ROWS($A$7:$A94)),Engine!$F$2:$F$601,0)),"")</f>
        <v/>
      </c>
      <c r="D94" s="16" t="str">
        <f>IFERROR(INDEX(Engine!$D$2:$D$601,MATCH(SMALL(Engine!$F$2:$F$601,ROWS($A$7:$A94)),Engine!$F$2:$F$601,0)),"")</f>
        <v/>
      </c>
      <c r="E94" s="15" t="str">
        <f>IFERROR(INDEX(Engine!$E$2:$E$601,MATCH(SMALL(Engine!$F$2:$F$601,ROWS($A$7:$A94)),Engine!$F$2:$F$601,0)),"")</f>
        <v/>
      </c>
      <c r="F94" s="15" t="str">
        <f t="shared" ca="1" si="1"/>
        <v/>
      </c>
    </row>
    <row r="95" spans="1:6" ht="17.25" x14ac:dyDescent="0.4">
      <c r="A95" s="15" t="str">
        <f>IFERROR(INDEX(Engine!$A$2:$A$601,MATCH(SMALL(Engine!$F$2:$F$601,ROWS($A$7:$A95)),Engine!$F$2:$F$601,0)),"")</f>
        <v/>
      </c>
      <c r="B95" s="15" t="str">
        <f>IFERROR(INDEX(Engine!$B$2:$B$601,MATCH(SMALL(Engine!$F$2:$F$601,ROWS($A$7:$A95)),Engine!$F$2:$F$601,0)),"")</f>
        <v/>
      </c>
      <c r="C95" s="15" t="str">
        <f>IFERROR(INDEX(Engine!$C$2:$C$601,MATCH(SMALL(Engine!$F$2:$F$601,ROWS($A$7:$A95)),Engine!$F$2:$F$601,0)),"")</f>
        <v/>
      </c>
      <c r="D95" s="16" t="str">
        <f>IFERROR(INDEX(Engine!$D$2:$D$601,MATCH(SMALL(Engine!$F$2:$F$601,ROWS($A$7:$A95)),Engine!$F$2:$F$601,0)),"")</f>
        <v/>
      </c>
      <c r="E95" s="15" t="str">
        <f>IFERROR(INDEX(Engine!$E$2:$E$601,MATCH(SMALL(Engine!$F$2:$F$601,ROWS($A$7:$A95)),Engine!$F$2:$F$601,0)),"")</f>
        <v/>
      </c>
      <c r="F95" s="15" t="str">
        <f t="shared" ca="1" si="1"/>
        <v/>
      </c>
    </row>
    <row r="96" spans="1:6" ht="17.25" x14ac:dyDescent="0.4">
      <c r="A96" s="15" t="str">
        <f>IFERROR(INDEX(Engine!$A$2:$A$601,MATCH(SMALL(Engine!$F$2:$F$601,ROWS($A$7:$A96)),Engine!$F$2:$F$601,0)),"")</f>
        <v/>
      </c>
      <c r="B96" s="15" t="str">
        <f>IFERROR(INDEX(Engine!$B$2:$B$601,MATCH(SMALL(Engine!$F$2:$F$601,ROWS($A$7:$A96)),Engine!$F$2:$F$601,0)),"")</f>
        <v/>
      </c>
      <c r="C96" s="15" t="str">
        <f>IFERROR(INDEX(Engine!$C$2:$C$601,MATCH(SMALL(Engine!$F$2:$F$601,ROWS($A$7:$A96)),Engine!$F$2:$F$601,0)),"")</f>
        <v/>
      </c>
      <c r="D96" s="16" t="str">
        <f>IFERROR(INDEX(Engine!$D$2:$D$601,MATCH(SMALL(Engine!$F$2:$F$601,ROWS($A$7:$A96)),Engine!$F$2:$F$601,0)),"")</f>
        <v/>
      </c>
      <c r="E96" s="15" t="str">
        <f>IFERROR(INDEX(Engine!$E$2:$E$601,MATCH(SMALL(Engine!$F$2:$F$601,ROWS($A$7:$A96)),Engine!$F$2:$F$601,0)),"")</f>
        <v/>
      </c>
      <c r="F96" s="15" t="str">
        <f t="shared" ca="1" si="1"/>
        <v/>
      </c>
    </row>
    <row r="97" spans="1:6" ht="17.25" x14ac:dyDescent="0.4">
      <c r="A97" s="15" t="str">
        <f>IFERROR(INDEX(Engine!$A$2:$A$601,MATCH(SMALL(Engine!$F$2:$F$601,ROWS($A$7:$A97)),Engine!$F$2:$F$601,0)),"")</f>
        <v/>
      </c>
      <c r="B97" s="15" t="str">
        <f>IFERROR(INDEX(Engine!$B$2:$B$601,MATCH(SMALL(Engine!$F$2:$F$601,ROWS($A$7:$A97)),Engine!$F$2:$F$601,0)),"")</f>
        <v/>
      </c>
      <c r="C97" s="15" t="str">
        <f>IFERROR(INDEX(Engine!$C$2:$C$601,MATCH(SMALL(Engine!$F$2:$F$601,ROWS($A$7:$A97)),Engine!$F$2:$F$601,0)),"")</f>
        <v/>
      </c>
      <c r="D97" s="16" t="str">
        <f>IFERROR(INDEX(Engine!$D$2:$D$601,MATCH(SMALL(Engine!$F$2:$F$601,ROWS($A$7:$A97)),Engine!$F$2:$F$601,0)),"")</f>
        <v/>
      </c>
      <c r="E97" s="15" t="str">
        <f>IFERROR(INDEX(Engine!$E$2:$E$601,MATCH(SMALL(Engine!$F$2:$F$601,ROWS($A$7:$A97)),Engine!$F$2:$F$601,0)),"")</f>
        <v/>
      </c>
      <c r="F97" s="15" t="str">
        <f t="shared" ca="1" si="1"/>
        <v/>
      </c>
    </row>
    <row r="98" spans="1:6" ht="17.25" x14ac:dyDescent="0.4">
      <c r="A98" s="15" t="str">
        <f>IFERROR(INDEX(Engine!$A$2:$A$601,MATCH(SMALL(Engine!$F$2:$F$601,ROWS($A$7:$A98)),Engine!$F$2:$F$601,0)),"")</f>
        <v/>
      </c>
      <c r="B98" s="15" t="str">
        <f>IFERROR(INDEX(Engine!$B$2:$B$601,MATCH(SMALL(Engine!$F$2:$F$601,ROWS($A$7:$A98)),Engine!$F$2:$F$601,0)),"")</f>
        <v/>
      </c>
      <c r="C98" s="15" t="str">
        <f>IFERROR(INDEX(Engine!$C$2:$C$601,MATCH(SMALL(Engine!$F$2:$F$601,ROWS($A$7:$A98)),Engine!$F$2:$F$601,0)),"")</f>
        <v/>
      </c>
      <c r="D98" s="16" t="str">
        <f>IFERROR(INDEX(Engine!$D$2:$D$601,MATCH(SMALL(Engine!$F$2:$F$601,ROWS($A$7:$A98)),Engine!$F$2:$F$601,0)),"")</f>
        <v/>
      </c>
      <c r="E98" s="15" t="str">
        <f>IFERROR(INDEX(Engine!$E$2:$E$601,MATCH(SMALL(Engine!$F$2:$F$601,ROWS($A$7:$A98)),Engine!$F$2:$F$601,0)),"")</f>
        <v/>
      </c>
      <c r="F98" s="15" t="str">
        <f t="shared" ca="1" si="1"/>
        <v/>
      </c>
    </row>
    <row r="99" spans="1:6" ht="17.25" x14ac:dyDescent="0.4">
      <c r="A99" s="15" t="str">
        <f>IFERROR(INDEX(Engine!$A$2:$A$601,MATCH(SMALL(Engine!$F$2:$F$601,ROWS($A$7:$A99)),Engine!$F$2:$F$601,0)),"")</f>
        <v/>
      </c>
      <c r="B99" s="15" t="str">
        <f>IFERROR(INDEX(Engine!$B$2:$B$601,MATCH(SMALL(Engine!$F$2:$F$601,ROWS($A$7:$A99)),Engine!$F$2:$F$601,0)),"")</f>
        <v/>
      </c>
      <c r="C99" s="15" t="str">
        <f>IFERROR(INDEX(Engine!$C$2:$C$601,MATCH(SMALL(Engine!$F$2:$F$601,ROWS($A$7:$A99)),Engine!$F$2:$F$601,0)),"")</f>
        <v/>
      </c>
      <c r="D99" s="16" t="str">
        <f>IFERROR(INDEX(Engine!$D$2:$D$601,MATCH(SMALL(Engine!$F$2:$F$601,ROWS($A$7:$A99)),Engine!$F$2:$F$601,0)),"")</f>
        <v/>
      </c>
      <c r="E99" s="15" t="str">
        <f>IFERROR(INDEX(Engine!$E$2:$E$601,MATCH(SMALL(Engine!$F$2:$F$601,ROWS($A$7:$A99)),Engine!$F$2:$F$601,0)),"")</f>
        <v/>
      </c>
      <c r="F99" s="15" t="str">
        <f t="shared" ca="1" si="1"/>
        <v/>
      </c>
    </row>
    <row r="100" spans="1:6" ht="17.25" x14ac:dyDescent="0.4">
      <c r="A100" s="15" t="str">
        <f>IFERROR(INDEX(Engine!$A$2:$A$601,MATCH(SMALL(Engine!$F$2:$F$601,ROWS($A$7:$A100)),Engine!$F$2:$F$601,0)),"")</f>
        <v/>
      </c>
      <c r="B100" s="15" t="str">
        <f>IFERROR(INDEX(Engine!$B$2:$B$601,MATCH(SMALL(Engine!$F$2:$F$601,ROWS($A$7:$A100)),Engine!$F$2:$F$601,0)),"")</f>
        <v/>
      </c>
      <c r="C100" s="15" t="str">
        <f>IFERROR(INDEX(Engine!$C$2:$C$601,MATCH(SMALL(Engine!$F$2:$F$601,ROWS($A$7:$A100)),Engine!$F$2:$F$601,0)),"")</f>
        <v/>
      </c>
      <c r="D100" s="16" t="str">
        <f>IFERROR(INDEX(Engine!$D$2:$D$601,MATCH(SMALL(Engine!$F$2:$F$601,ROWS($A$7:$A100)),Engine!$F$2:$F$601,0)),"")</f>
        <v/>
      </c>
      <c r="E100" s="15" t="str">
        <f>IFERROR(INDEX(Engine!$E$2:$E$601,MATCH(SMALL(Engine!$F$2:$F$601,ROWS($A$7:$A100)),Engine!$F$2:$F$601,0)),"")</f>
        <v/>
      </c>
      <c r="F100" s="15" t="str">
        <f t="shared" ca="1" si="1"/>
        <v/>
      </c>
    </row>
    <row r="101" spans="1:6" ht="17.25" x14ac:dyDescent="0.4">
      <c r="A101" s="15" t="str">
        <f>IFERROR(INDEX(Engine!$A$2:$A$601,MATCH(SMALL(Engine!$F$2:$F$601,ROWS($A$7:$A101)),Engine!$F$2:$F$601,0)),"")</f>
        <v/>
      </c>
      <c r="B101" s="15" t="str">
        <f>IFERROR(INDEX(Engine!$B$2:$B$601,MATCH(SMALL(Engine!$F$2:$F$601,ROWS($A$7:$A101)),Engine!$F$2:$F$601,0)),"")</f>
        <v/>
      </c>
      <c r="C101" s="15" t="str">
        <f>IFERROR(INDEX(Engine!$C$2:$C$601,MATCH(SMALL(Engine!$F$2:$F$601,ROWS($A$7:$A101)),Engine!$F$2:$F$601,0)),"")</f>
        <v/>
      </c>
      <c r="D101" s="16" t="str">
        <f>IFERROR(INDEX(Engine!$D$2:$D$601,MATCH(SMALL(Engine!$F$2:$F$601,ROWS($A$7:$A101)),Engine!$F$2:$F$601,0)),"")</f>
        <v/>
      </c>
      <c r="E101" s="15" t="str">
        <f>IFERROR(INDEX(Engine!$E$2:$E$601,MATCH(SMALL(Engine!$F$2:$F$601,ROWS($A$7:$A101)),Engine!$F$2:$F$601,0)),"")</f>
        <v/>
      </c>
      <c r="F101" s="15" t="str">
        <f t="shared" ca="1" si="1"/>
        <v/>
      </c>
    </row>
    <row r="102" spans="1:6" ht="17.25" x14ac:dyDescent="0.4">
      <c r="A102" s="15" t="str">
        <f>IFERROR(INDEX(Engine!$A$2:$A$601,MATCH(SMALL(Engine!$F$2:$F$601,ROWS($A$7:$A102)),Engine!$F$2:$F$601,0)),"")</f>
        <v/>
      </c>
      <c r="B102" s="15" t="str">
        <f>IFERROR(INDEX(Engine!$B$2:$B$601,MATCH(SMALL(Engine!$F$2:$F$601,ROWS($A$7:$A102)),Engine!$F$2:$F$601,0)),"")</f>
        <v/>
      </c>
      <c r="C102" s="15" t="str">
        <f>IFERROR(INDEX(Engine!$C$2:$C$601,MATCH(SMALL(Engine!$F$2:$F$601,ROWS($A$7:$A102)),Engine!$F$2:$F$601,0)),"")</f>
        <v/>
      </c>
      <c r="D102" s="16" t="str">
        <f>IFERROR(INDEX(Engine!$D$2:$D$601,MATCH(SMALL(Engine!$F$2:$F$601,ROWS($A$7:$A102)),Engine!$F$2:$F$601,0)),"")</f>
        <v/>
      </c>
      <c r="E102" s="15" t="str">
        <f>IFERROR(INDEX(Engine!$E$2:$E$601,MATCH(SMALL(Engine!$F$2:$F$601,ROWS($A$7:$A102)),Engine!$F$2:$F$601,0)),"")</f>
        <v/>
      </c>
      <c r="F102" s="15" t="str">
        <f t="shared" ca="1" si="1"/>
        <v/>
      </c>
    </row>
    <row r="103" spans="1:6" ht="17.25" x14ac:dyDescent="0.4">
      <c r="A103" s="15" t="str">
        <f>IFERROR(INDEX(Engine!$A$2:$A$601,MATCH(SMALL(Engine!$F$2:$F$601,ROWS($A$7:$A103)),Engine!$F$2:$F$601,0)),"")</f>
        <v/>
      </c>
      <c r="B103" s="15" t="str">
        <f>IFERROR(INDEX(Engine!$B$2:$B$601,MATCH(SMALL(Engine!$F$2:$F$601,ROWS($A$7:$A103)),Engine!$F$2:$F$601,0)),"")</f>
        <v/>
      </c>
      <c r="C103" s="15" t="str">
        <f>IFERROR(INDEX(Engine!$C$2:$C$601,MATCH(SMALL(Engine!$F$2:$F$601,ROWS($A$7:$A103)),Engine!$F$2:$F$601,0)),"")</f>
        <v/>
      </c>
      <c r="D103" s="16" t="str">
        <f>IFERROR(INDEX(Engine!$D$2:$D$601,MATCH(SMALL(Engine!$F$2:$F$601,ROWS($A$7:$A103)),Engine!$F$2:$F$601,0)),"")</f>
        <v/>
      </c>
      <c r="E103" s="15" t="str">
        <f>IFERROR(INDEX(Engine!$E$2:$E$601,MATCH(SMALL(Engine!$F$2:$F$601,ROWS($A$7:$A103)),Engine!$F$2:$F$601,0)),"")</f>
        <v/>
      </c>
      <c r="F103" s="15" t="str">
        <f t="shared" ca="1" si="1"/>
        <v/>
      </c>
    </row>
    <row r="104" spans="1:6" ht="17.25" x14ac:dyDescent="0.4">
      <c r="A104" s="15" t="str">
        <f>IFERROR(INDEX(Engine!$A$2:$A$601,MATCH(SMALL(Engine!$F$2:$F$601,ROWS($A$7:$A104)),Engine!$F$2:$F$601,0)),"")</f>
        <v/>
      </c>
      <c r="B104" s="15" t="str">
        <f>IFERROR(INDEX(Engine!$B$2:$B$601,MATCH(SMALL(Engine!$F$2:$F$601,ROWS($A$7:$A104)),Engine!$F$2:$F$601,0)),"")</f>
        <v/>
      </c>
      <c r="C104" s="15" t="str">
        <f>IFERROR(INDEX(Engine!$C$2:$C$601,MATCH(SMALL(Engine!$F$2:$F$601,ROWS($A$7:$A104)),Engine!$F$2:$F$601,0)),"")</f>
        <v/>
      </c>
      <c r="D104" s="16" t="str">
        <f>IFERROR(INDEX(Engine!$D$2:$D$601,MATCH(SMALL(Engine!$F$2:$F$601,ROWS($A$7:$A104)),Engine!$F$2:$F$601,0)),"")</f>
        <v/>
      </c>
      <c r="E104" s="15" t="str">
        <f>IFERROR(INDEX(Engine!$E$2:$E$601,MATCH(SMALL(Engine!$F$2:$F$601,ROWS($A$7:$A104)),Engine!$F$2:$F$601,0)),"")</f>
        <v/>
      </c>
      <c r="F104" s="15" t="str">
        <f t="shared" ca="1" si="1"/>
        <v/>
      </c>
    </row>
    <row r="105" spans="1:6" ht="17.25" x14ac:dyDescent="0.4">
      <c r="A105" s="15" t="str">
        <f>IFERROR(INDEX(Engine!$A$2:$A$601,MATCH(SMALL(Engine!$F$2:$F$601,ROWS($A$7:$A105)),Engine!$F$2:$F$601,0)),"")</f>
        <v/>
      </c>
      <c r="B105" s="15" t="str">
        <f>IFERROR(INDEX(Engine!$B$2:$B$601,MATCH(SMALL(Engine!$F$2:$F$601,ROWS($A$7:$A105)),Engine!$F$2:$F$601,0)),"")</f>
        <v/>
      </c>
      <c r="C105" s="15" t="str">
        <f>IFERROR(INDEX(Engine!$C$2:$C$601,MATCH(SMALL(Engine!$F$2:$F$601,ROWS($A$7:$A105)),Engine!$F$2:$F$601,0)),"")</f>
        <v/>
      </c>
      <c r="D105" s="16" t="str">
        <f>IFERROR(INDEX(Engine!$D$2:$D$601,MATCH(SMALL(Engine!$F$2:$F$601,ROWS($A$7:$A105)),Engine!$F$2:$F$601,0)),"")</f>
        <v/>
      </c>
      <c r="E105" s="15" t="str">
        <f>IFERROR(INDEX(Engine!$E$2:$E$601,MATCH(SMALL(Engine!$F$2:$F$601,ROWS($A$7:$A105)),Engine!$F$2:$F$601,0)),"")</f>
        <v/>
      </c>
      <c r="F105" s="15" t="str">
        <f t="shared" ca="1" si="1"/>
        <v/>
      </c>
    </row>
    <row r="106" spans="1:6" ht="17.25" x14ac:dyDescent="0.4">
      <c r="A106" s="15" t="str">
        <f>IFERROR(INDEX(Engine!$A$2:$A$601,MATCH(SMALL(Engine!$F$2:$F$601,ROWS($A$7:$A106)),Engine!$F$2:$F$601,0)),"")</f>
        <v/>
      </c>
      <c r="B106" s="15" t="str">
        <f>IFERROR(INDEX(Engine!$B$2:$B$601,MATCH(SMALL(Engine!$F$2:$F$601,ROWS($A$7:$A106)),Engine!$F$2:$F$601,0)),"")</f>
        <v/>
      </c>
      <c r="C106" s="15" t="str">
        <f>IFERROR(INDEX(Engine!$C$2:$C$601,MATCH(SMALL(Engine!$F$2:$F$601,ROWS($A$7:$A106)),Engine!$F$2:$F$601,0)),"")</f>
        <v/>
      </c>
      <c r="D106" s="16" t="str">
        <f>IFERROR(INDEX(Engine!$D$2:$D$601,MATCH(SMALL(Engine!$F$2:$F$601,ROWS($A$7:$A106)),Engine!$F$2:$F$601,0)),"")</f>
        <v/>
      </c>
      <c r="E106" s="15" t="str">
        <f>IFERROR(INDEX(Engine!$E$2:$E$601,MATCH(SMALL(Engine!$F$2:$F$601,ROWS($A$7:$A106)),Engine!$F$2:$F$601,0)),"")</f>
        <v/>
      </c>
      <c r="F106" s="15" t="str">
        <f t="shared" ca="1" si="1"/>
        <v/>
      </c>
    </row>
    <row r="107" spans="1:6" ht="17.25" x14ac:dyDescent="0.4">
      <c r="A107" s="15" t="str">
        <f>IFERROR(INDEX(Engine!$A$2:$A$601,MATCH(SMALL(Engine!$F$2:$F$601,ROWS($A$7:$A107)),Engine!$F$2:$F$601,0)),"")</f>
        <v/>
      </c>
      <c r="B107" s="15" t="str">
        <f>IFERROR(INDEX(Engine!$B$2:$B$601,MATCH(SMALL(Engine!$F$2:$F$601,ROWS($A$7:$A107)),Engine!$F$2:$F$601,0)),"")</f>
        <v/>
      </c>
      <c r="C107" s="15" t="str">
        <f>IFERROR(INDEX(Engine!$C$2:$C$601,MATCH(SMALL(Engine!$F$2:$F$601,ROWS($A$7:$A107)),Engine!$F$2:$F$601,0)),"")</f>
        <v/>
      </c>
      <c r="D107" s="16" t="str">
        <f>IFERROR(INDEX(Engine!$D$2:$D$601,MATCH(SMALL(Engine!$F$2:$F$601,ROWS($A$7:$A107)),Engine!$F$2:$F$601,0)),"")</f>
        <v/>
      </c>
      <c r="E107" s="15" t="str">
        <f>IFERROR(INDEX(Engine!$E$2:$E$601,MATCH(SMALL(Engine!$F$2:$F$601,ROWS($A$7:$A107)),Engine!$F$2:$F$601,0)),"")</f>
        <v/>
      </c>
      <c r="F107" s="15" t="str">
        <f t="shared" ca="1" si="1"/>
        <v/>
      </c>
    </row>
    <row r="108" spans="1:6" ht="17.25" x14ac:dyDescent="0.4">
      <c r="A108" s="15" t="str">
        <f>IFERROR(INDEX(Engine!$A$2:$A$601,MATCH(SMALL(Engine!$F$2:$F$601,ROWS($A$7:$A108)),Engine!$F$2:$F$601,0)),"")</f>
        <v/>
      </c>
      <c r="B108" s="15" t="str">
        <f>IFERROR(INDEX(Engine!$B$2:$B$601,MATCH(SMALL(Engine!$F$2:$F$601,ROWS($A$7:$A108)),Engine!$F$2:$F$601,0)),"")</f>
        <v/>
      </c>
      <c r="C108" s="15" t="str">
        <f>IFERROR(INDEX(Engine!$C$2:$C$601,MATCH(SMALL(Engine!$F$2:$F$601,ROWS($A$7:$A108)),Engine!$F$2:$F$601,0)),"")</f>
        <v/>
      </c>
      <c r="D108" s="16" t="str">
        <f>IFERROR(INDEX(Engine!$D$2:$D$601,MATCH(SMALL(Engine!$F$2:$F$601,ROWS($A$7:$A108)),Engine!$F$2:$F$601,0)),"")</f>
        <v/>
      </c>
      <c r="E108" s="15" t="str">
        <f>IFERROR(INDEX(Engine!$E$2:$E$601,MATCH(SMALL(Engine!$F$2:$F$601,ROWS($A$7:$A108)),Engine!$F$2:$F$601,0)),"")</f>
        <v/>
      </c>
      <c r="F108" s="15" t="str">
        <f t="shared" ca="1" si="1"/>
        <v/>
      </c>
    </row>
    <row r="109" spans="1:6" ht="17.25" x14ac:dyDescent="0.4">
      <c r="A109" s="15" t="str">
        <f>IFERROR(INDEX(Engine!$A$2:$A$601,MATCH(SMALL(Engine!$F$2:$F$601,ROWS($A$7:$A109)),Engine!$F$2:$F$601,0)),"")</f>
        <v/>
      </c>
      <c r="B109" s="15" t="str">
        <f>IFERROR(INDEX(Engine!$B$2:$B$601,MATCH(SMALL(Engine!$F$2:$F$601,ROWS($A$7:$A109)),Engine!$F$2:$F$601,0)),"")</f>
        <v/>
      </c>
      <c r="C109" s="15" t="str">
        <f>IFERROR(INDEX(Engine!$C$2:$C$601,MATCH(SMALL(Engine!$F$2:$F$601,ROWS($A$7:$A109)),Engine!$F$2:$F$601,0)),"")</f>
        <v/>
      </c>
      <c r="D109" s="16" t="str">
        <f>IFERROR(INDEX(Engine!$D$2:$D$601,MATCH(SMALL(Engine!$F$2:$F$601,ROWS($A$7:$A109)),Engine!$F$2:$F$601,0)),"")</f>
        <v/>
      </c>
      <c r="E109" s="15" t="str">
        <f>IFERROR(INDEX(Engine!$E$2:$E$601,MATCH(SMALL(Engine!$F$2:$F$601,ROWS($A$7:$A109)),Engine!$F$2:$F$601,0)),"")</f>
        <v/>
      </c>
      <c r="F109" s="15" t="str">
        <f t="shared" ca="1" si="1"/>
        <v/>
      </c>
    </row>
    <row r="110" spans="1:6" ht="17.25" x14ac:dyDescent="0.4">
      <c r="A110" s="15" t="str">
        <f>IFERROR(INDEX(Engine!$A$2:$A$601,MATCH(SMALL(Engine!$F$2:$F$601,ROWS($A$7:$A110)),Engine!$F$2:$F$601,0)),"")</f>
        <v/>
      </c>
      <c r="B110" s="15" t="str">
        <f>IFERROR(INDEX(Engine!$B$2:$B$601,MATCH(SMALL(Engine!$F$2:$F$601,ROWS($A$7:$A110)),Engine!$F$2:$F$601,0)),"")</f>
        <v/>
      </c>
      <c r="C110" s="15" t="str">
        <f>IFERROR(INDEX(Engine!$C$2:$C$601,MATCH(SMALL(Engine!$F$2:$F$601,ROWS($A$7:$A110)),Engine!$F$2:$F$601,0)),"")</f>
        <v/>
      </c>
      <c r="D110" s="16" t="str">
        <f>IFERROR(INDEX(Engine!$D$2:$D$601,MATCH(SMALL(Engine!$F$2:$F$601,ROWS($A$7:$A110)),Engine!$F$2:$F$601,0)),"")</f>
        <v/>
      </c>
      <c r="E110" s="15" t="str">
        <f>IFERROR(INDEX(Engine!$E$2:$E$601,MATCH(SMALL(Engine!$F$2:$F$601,ROWS($A$7:$A110)),Engine!$F$2:$F$601,0)),"")</f>
        <v/>
      </c>
      <c r="F110" s="15" t="str">
        <f t="shared" ca="1" si="1"/>
        <v/>
      </c>
    </row>
    <row r="111" spans="1:6" ht="17.25" x14ac:dyDescent="0.4">
      <c r="A111" s="15" t="str">
        <f>IFERROR(INDEX(Engine!$A$2:$A$601,MATCH(SMALL(Engine!$F$2:$F$601,ROWS($A$7:$A111)),Engine!$F$2:$F$601,0)),"")</f>
        <v/>
      </c>
      <c r="B111" s="15" t="str">
        <f>IFERROR(INDEX(Engine!$B$2:$B$601,MATCH(SMALL(Engine!$F$2:$F$601,ROWS($A$7:$A111)),Engine!$F$2:$F$601,0)),"")</f>
        <v/>
      </c>
      <c r="C111" s="15" t="str">
        <f>IFERROR(INDEX(Engine!$C$2:$C$601,MATCH(SMALL(Engine!$F$2:$F$601,ROWS($A$7:$A111)),Engine!$F$2:$F$601,0)),"")</f>
        <v/>
      </c>
      <c r="D111" s="16" t="str">
        <f>IFERROR(INDEX(Engine!$D$2:$D$601,MATCH(SMALL(Engine!$F$2:$F$601,ROWS($A$7:$A111)),Engine!$F$2:$F$601,0)),"")</f>
        <v/>
      </c>
      <c r="E111" s="15" t="str">
        <f>IFERROR(INDEX(Engine!$E$2:$E$601,MATCH(SMALL(Engine!$F$2:$F$601,ROWS($A$7:$A111)),Engine!$F$2:$F$601,0)),"")</f>
        <v/>
      </c>
      <c r="F111" s="15" t="str">
        <f t="shared" ca="1" si="1"/>
        <v/>
      </c>
    </row>
    <row r="112" spans="1:6" ht="17.25" x14ac:dyDescent="0.4">
      <c r="A112" s="15" t="str">
        <f>IFERROR(INDEX(Engine!$A$2:$A$601,MATCH(SMALL(Engine!$F$2:$F$601,ROWS($A$7:$A112)),Engine!$F$2:$F$601,0)),"")</f>
        <v/>
      </c>
      <c r="B112" s="15" t="str">
        <f>IFERROR(INDEX(Engine!$B$2:$B$601,MATCH(SMALL(Engine!$F$2:$F$601,ROWS($A$7:$A112)),Engine!$F$2:$F$601,0)),"")</f>
        <v/>
      </c>
      <c r="C112" s="15" t="str">
        <f>IFERROR(INDEX(Engine!$C$2:$C$601,MATCH(SMALL(Engine!$F$2:$F$601,ROWS($A$7:$A112)),Engine!$F$2:$F$601,0)),"")</f>
        <v/>
      </c>
      <c r="D112" s="16" t="str">
        <f>IFERROR(INDEX(Engine!$D$2:$D$601,MATCH(SMALL(Engine!$F$2:$F$601,ROWS($A$7:$A112)),Engine!$F$2:$F$601,0)),"")</f>
        <v/>
      </c>
      <c r="E112" s="15" t="str">
        <f>IFERROR(INDEX(Engine!$E$2:$E$601,MATCH(SMALL(Engine!$F$2:$F$601,ROWS($A$7:$A112)),Engine!$F$2:$F$601,0)),"")</f>
        <v/>
      </c>
      <c r="F112" s="15" t="str">
        <f t="shared" ca="1" si="1"/>
        <v/>
      </c>
    </row>
    <row r="113" spans="1:6" ht="17.25" x14ac:dyDescent="0.4">
      <c r="A113" s="15" t="str">
        <f>IFERROR(INDEX(Engine!$A$2:$A$601,MATCH(SMALL(Engine!$F$2:$F$601,ROWS($A$7:$A113)),Engine!$F$2:$F$601,0)),"")</f>
        <v/>
      </c>
      <c r="B113" s="15" t="str">
        <f>IFERROR(INDEX(Engine!$B$2:$B$601,MATCH(SMALL(Engine!$F$2:$F$601,ROWS($A$7:$A113)),Engine!$F$2:$F$601,0)),"")</f>
        <v/>
      </c>
      <c r="C113" s="15" t="str">
        <f>IFERROR(INDEX(Engine!$C$2:$C$601,MATCH(SMALL(Engine!$F$2:$F$601,ROWS($A$7:$A113)),Engine!$F$2:$F$601,0)),"")</f>
        <v/>
      </c>
      <c r="D113" s="16" t="str">
        <f>IFERROR(INDEX(Engine!$D$2:$D$601,MATCH(SMALL(Engine!$F$2:$F$601,ROWS($A$7:$A113)),Engine!$F$2:$F$601,0)),"")</f>
        <v/>
      </c>
      <c r="E113" s="15" t="str">
        <f>IFERROR(INDEX(Engine!$E$2:$E$601,MATCH(SMALL(Engine!$F$2:$F$601,ROWS($A$7:$A113)),Engine!$F$2:$F$601,0)),"")</f>
        <v/>
      </c>
      <c r="F113" s="15" t="str">
        <f t="shared" ca="1" si="1"/>
        <v/>
      </c>
    </row>
    <row r="114" spans="1:6" ht="17.25" x14ac:dyDescent="0.4">
      <c r="A114" s="15" t="str">
        <f>IFERROR(INDEX(Engine!$A$2:$A$601,MATCH(SMALL(Engine!$F$2:$F$601,ROWS($A$7:$A114)),Engine!$F$2:$F$601,0)),"")</f>
        <v/>
      </c>
      <c r="B114" s="15" t="str">
        <f>IFERROR(INDEX(Engine!$B$2:$B$601,MATCH(SMALL(Engine!$F$2:$F$601,ROWS($A$7:$A114)),Engine!$F$2:$F$601,0)),"")</f>
        <v/>
      </c>
      <c r="C114" s="15" t="str">
        <f>IFERROR(INDEX(Engine!$C$2:$C$601,MATCH(SMALL(Engine!$F$2:$F$601,ROWS($A$7:$A114)),Engine!$F$2:$F$601,0)),"")</f>
        <v/>
      </c>
      <c r="D114" s="16" t="str">
        <f>IFERROR(INDEX(Engine!$D$2:$D$601,MATCH(SMALL(Engine!$F$2:$F$601,ROWS($A$7:$A114)),Engine!$F$2:$F$601,0)),"")</f>
        <v/>
      </c>
      <c r="E114" s="15" t="str">
        <f>IFERROR(INDEX(Engine!$E$2:$E$601,MATCH(SMALL(Engine!$F$2:$F$601,ROWS($A$7:$A114)),Engine!$F$2:$F$601,0)),"")</f>
        <v/>
      </c>
      <c r="F114" s="15" t="str">
        <f t="shared" ca="1" si="1"/>
        <v/>
      </c>
    </row>
    <row r="115" spans="1:6" ht="17.25" x14ac:dyDescent="0.4">
      <c r="A115" s="15" t="str">
        <f>IFERROR(INDEX(Engine!$A$2:$A$601,MATCH(SMALL(Engine!$F$2:$F$601,ROWS($A$7:$A115)),Engine!$F$2:$F$601,0)),"")</f>
        <v/>
      </c>
      <c r="B115" s="15" t="str">
        <f>IFERROR(INDEX(Engine!$B$2:$B$601,MATCH(SMALL(Engine!$F$2:$F$601,ROWS($A$7:$A115)),Engine!$F$2:$F$601,0)),"")</f>
        <v/>
      </c>
      <c r="C115" s="15" t="str">
        <f>IFERROR(INDEX(Engine!$C$2:$C$601,MATCH(SMALL(Engine!$F$2:$F$601,ROWS($A$7:$A115)),Engine!$F$2:$F$601,0)),"")</f>
        <v/>
      </c>
      <c r="D115" s="16" t="str">
        <f>IFERROR(INDEX(Engine!$D$2:$D$601,MATCH(SMALL(Engine!$F$2:$F$601,ROWS($A$7:$A115)),Engine!$F$2:$F$601,0)),"")</f>
        <v/>
      </c>
      <c r="E115" s="15" t="str">
        <f>IFERROR(INDEX(Engine!$E$2:$E$601,MATCH(SMALL(Engine!$F$2:$F$601,ROWS($A$7:$A115)),Engine!$F$2:$F$601,0)),"")</f>
        <v/>
      </c>
      <c r="F115" s="15" t="str">
        <f t="shared" ca="1" si="1"/>
        <v/>
      </c>
    </row>
    <row r="116" spans="1:6" ht="17.25" x14ac:dyDescent="0.4">
      <c r="A116" s="15" t="str">
        <f>IFERROR(INDEX(Engine!$A$2:$A$601,MATCH(SMALL(Engine!$F$2:$F$601,ROWS($A$7:$A116)),Engine!$F$2:$F$601,0)),"")</f>
        <v/>
      </c>
      <c r="B116" s="15" t="str">
        <f>IFERROR(INDEX(Engine!$B$2:$B$601,MATCH(SMALL(Engine!$F$2:$F$601,ROWS($A$7:$A116)),Engine!$F$2:$F$601,0)),"")</f>
        <v/>
      </c>
      <c r="C116" s="15" t="str">
        <f>IFERROR(INDEX(Engine!$C$2:$C$601,MATCH(SMALL(Engine!$F$2:$F$601,ROWS($A$7:$A116)),Engine!$F$2:$F$601,0)),"")</f>
        <v/>
      </c>
      <c r="D116" s="16" t="str">
        <f>IFERROR(INDEX(Engine!$D$2:$D$601,MATCH(SMALL(Engine!$F$2:$F$601,ROWS($A$7:$A116)),Engine!$F$2:$F$601,0)),"")</f>
        <v/>
      </c>
      <c r="E116" s="15" t="str">
        <f>IFERROR(INDEX(Engine!$E$2:$E$601,MATCH(SMALL(Engine!$F$2:$F$601,ROWS($A$7:$A116)),Engine!$F$2:$F$601,0)),"")</f>
        <v/>
      </c>
      <c r="F116" s="15" t="str">
        <f t="shared" ca="1" si="1"/>
        <v/>
      </c>
    </row>
    <row r="117" spans="1:6" ht="17.25" x14ac:dyDescent="0.4">
      <c r="A117" s="15" t="str">
        <f>IFERROR(INDEX(Engine!$A$2:$A$601,MATCH(SMALL(Engine!$F$2:$F$601,ROWS($A$7:$A117)),Engine!$F$2:$F$601,0)),"")</f>
        <v/>
      </c>
      <c r="B117" s="15" t="str">
        <f>IFERROR(INDEX(Engine!$B$2:$B$601,MATCH(SMALL(Engine!$F$2:$F$601,ROWS($A$7:$A117)),Engine!$F$2:$F$601,0)),"")</f>
        <v/>
      </c>
      <c r="C117" s="15" t="str">
        <f>IFERROR(INDEX(Engine!$C$2:$C$601,MATCH(SMALL(Engine!$F$2:$F$601,ROWS($A$7:$A117)),Engine!$F$2:$F$601,0)),"")</f>
        <v/>
      </c>
      <c r="D117" s="16" t="str">
        <f>IFERROR(INDEX(Engine!$D$2:$D$601,MATCH(SMALL(Engine!$F$2:$F$601,ROWS($A$7:$A117)),Engine!$F$2:$F$601,0)),"")</f>
        <v/>
      </c>
      <c r="E117" s="15" t="str">
        <f>IFERROR(INDEX(Engine!$E$2:$E$601,MATCH(SMALL(Engine!$F$2:$F$601,ROWS($A$7:$A117)),Engine!$F$2:$F$601,0)),"")</f>
        <v/>
      </c>
      <c r="F117" s="15" t="str">
        <f t="shared" ca="1" si="1"/>
        <v/>
      </c>
    </row>
    <row r="118" spans="1:6" ht="17.25" x14ac:dyDescent="0.4">
      <c r="A118" s="15" t="str">
        <f>IFERROR(INDEX(Engine!$A$2:$A$601,MATCH(SMALL(Engine!$F$2:$F$601,ROWS($A$7:$A118)),Engine!$F$2:$F$601,0)),"")</f>
        <v/>
      </c>
      <c r="B118" s="15" t="str">
        <f>IFERROR(INDEX(Engine!$B$2:$B$601,MATCH(SMALL(Engine!$F$2:$F$601,ROWS($A$7:$A118)),Engine!$F$2:$F$601,0)),"")</f>
        <v/>
      </c>
      <c r="C118" s="15" t="str">
        <f>IFERROR(INDEX(Engine!$C$2:$C$601,MATCH(SMALL(Engine!$F$2:$F$601,ROWS($A$7:$A118)),Engine!$F$2:$F$601,0)),"")</f>
        <v/>
      </c>
      <c r="D118" s="16" t="str">
        <f>IFERROR(INDEX(Engine!$D$2:$D$601,MATCH(SMALL(Engine!$F$2:$F$601,ROWS($A$7:$A118)),Engine!$F$2:$F$601,0)),"")</f>
        <v/>
      </c>
      <c r="E118" s="15" t="str">
        <f>IFERROR(INDEX(Engine!$E$2:$E$601,MATCH(SMALL(Engine!$F$2:$F$601,ROWS($A$7:$A118)),Engine!$F$2:$F$601,0)),"")</f>
        <v/>
      </c>
      <c r="F118" s="15" t="str">
        <f t="shared" ca="1" si="1"/>
        <v/>
      </c>
    </row>
    <row r="119" spans="1:6" ht="17.25" x14ac:dyDescent="0.4">
      <c r="A119" s="15" t="str">
        <f>IFERROR(INDEX(Engine!$A$2:$A$601,MATCH(SMALL(Engine!$F$2:$F$601,ROWS($A$7:$A119)),Engine!$F$2:$F$601,0)),"")</f>
        <v/>
      </c>
      <c r="B119" s="15" t="str">
        <f>IFERROR(INDEX(Engine!$B$2:$B$601,MATCH(SMALL(Engine!$F$2:$F$601,ROWS($A$7:$A119)),Engine!$F$2:$F$601,0)),"")</f>
        <v/>
      </c>
      <c r="C119" s="15" t="str">
        <f>IFERROR(INDEX(Engine!$C$2:$C$601,MATCH(SMALL(Engine!$F$2:$F$601,ROWS($A$7:$A119)),Engine!$F$2:$F$601,0)),"")</f>
        <v/>
      </c>
      <c r="D119" s="16" t="str">
        <f>IFERROR(INDEX(Engine!$D$2:$D$601,MATCH(SMALL(Engine!$F$2:$F$601,ROWS($A$7:$A119)),Engine!$F$2:$F$601,0)),"")</f>
        <v/>
      </c>
      <c r="E119" s="15" t="str">
        <f>IFERROR(INDEX(Engine!$E$2:$E$601,MATCH(SMALL(Engine!$F$2:$F$601,ROWS($A$7:$A119)),Engine!$F$2:$F$601,0)),"")</f>
        <v/>
      </c>
      <c r="F119" s="15" t="str">
        <f t="shared" ca="1" si="1"/>
        <v/>
      </c>
    </row>
    <row r="120" spans="1:6" ht="17.25" x14ac:dyDescent="0.4">
      <c r="A120" s="15" t="str">
        <f>IFERROR(INDEX(Engine!$A$2:$A$601,MATCH(SMALL(Engine!$F$2:$F$601,ROWS($A$7:$A120)),Engine!$F$2:$F$601,0)),"")</f>
        <v/>
      </c>
      <c r="B120" s="15" t="str">
        <f>IFERROR(INDEX(Engine!$B$2:$B$601,MATCH(SMALL(Engine!$F$2:$F$601,ROWS($A$7:$A120)),Engine!$F$2:$F$601,0)),"")</f>
        <v/>
      </c>
      <c r="C120" s="15" t="str">
        <f>IFERROR(INDEX(Engine!$C$2:$C$601,MATCH(SMALL(Engine!$F$2:$F$601,ROWS($A$7:$A120)),Engine!$F$2:$F$601,0)),"")</f>
        <v/>
      </c>
      <c r="D120" s="16" t="str">
        <f>IFERROR(INDEX(Engine!$D$2:$D$601,MATCH(SMALL(Engine!$F$2:$F$601,ROWS($A$7:$A120)),Engine!$F$2:$F$601,0)),"")</f>
        <v/>
      </c>
      <c r="E120" s="15" t="str">
        <f>IFERROR(INDEX(Engine!$E$2:$E$601,MATCH(SMALL(Engine!$F$2:$F$601,ROWS($A$7:$A120)),Engine!$F$2:$F$601,0)),"")</f>
        <v/>
      </c>
      <c r="F120" s="15" t="str">
        <f t="shared" ca="1" si="1"/>
        <v/>
      </c>
    </row>
    <row r="121" spans="1:6" ht="17.25" x14ac:dyDescent="0.4">
      <c r="A121" s="15" t="str">
        <f>IFERROR(INDEX(Engine!$A$2:$A$601,MATCH(SMALL(Engine!$F$2:$F$601,ROWS($A$7:$A121)),Engine!$F$2:$F$601,0)),"")</f>
        <v/>
      </c>
      <c r="B121" s="15" t="str">
        <f>IFERROR(INDEX(Engine!$B$2:$B$601,MATCH(SMALL(Engine!$F$2:$F$601,ROWS($A$7:$A121)),Engine!$F$2:$F$601,0)),"")</f>
        <v/>
      </c>
      <c r="C121" s="15" t="str">
        <f>IFERROR(INDEX(Engine!$C$2:$C$601,MATCH(SMALL(Engine!$F$2:$F$601,ROWS($A$7:$A121)),Engine!$F$2:$F$601,0)),"")</f>
        <v/>
      </c>
      <c r="D121" s="16" t="str">
        <f>IFERROR(INDEX(Engine!$D$2:$D$601,MATCH(SMALL(Engine!$F$2:$F$601,ROWS($A$7:$A121)),Engine!$F$2:$F$601,0)),"")</f>
        <v/>
      </c>
      <c r="E121" s="15" t="str">
        <f>IFERROR(INDEX(Engine!$E$2:$E$601,MATCH(SMALL(Engine!$F$2:$F$601,ROWS($A$7:$A121)),Engine!$F$2:$F$601,0)),"")</f>
        <v/>
      </c>
      <c r="F121" s="15" t="str">
        <f t="shared" ca="1" si="1"/>
        <v/>
      </c>
    </row>
    <row r="122" spans="1:6" ht="17.25" x14ac:dyDescent="0.4">
      <c r="A122" s="15" t="str">
        <f>IFERROR(INDEX(Engine!$A$2:$A$601,MATCH(SMALL(Engine!$F$2:$F$601,ROWS($A$7:$A122)),Engine!$F$2:$F$601,0)),"")</f>
        <v/>
      </c>
      <c r="B122" s="15" t="str">
        <f>IFERROR(INDEX(Engine!$B$2:$B$601,MATCH(SMALL(Engine!$F$2:$F$601,ROWS($A$7:$A122)),Engine!$F$2:$F$601,0)),"")</f>
        <v/>
      </c>
      <c r="C122" s="15" t="str">
        <f>IFERROR(INDEX(Engine!$C$2:$C$601,MATCH(SMALL(Engine!$F$2:$F$601,ROWS($A$7:$A122)),Engine!$F$2:$F$601,0)),"")</f>
        <v/>
      </c>
      <c r="D122" s="16" t="str">
        <f>IFERROR(INDEX(Engine!$D$2:$D$601,MATCH(SMALL(Engine!$F$2:$F$601,ROWS($A$7:$A122)),Engine!$F$2:$F$601,0)),"")</f>
        <v/>
      </c>
      <c r="E122" s="15" t="str">
        <f>IFERROR(INDEX(Engine!$E$2:$E$601,MATCH(SMALL(Engine!$F$2:$F$601,ROWS($A$7:$A122)),Engine!$F$2:$F$601,0)),"")</f>
        <v/>
      </c>
      <c r="F122" s="15" t="str">
        <f t="shared" ca="1" si="1"/>
        <v/>
      </c>
    </row>
    <row r="123" spans="1:6" ht="17.25" x14ac:dyDescent="0.4">
      <c r="A123" s="15" t="str">
        <f>IFERROR(INDEX(Engine!$A$2:$A$601,MATCH(SMALL(Engine!$F$2:$F$601,ROWS($A$7:$A123)),Engine!$F$2:$F$601,0)),"")</f>
        <v/>
      </c>
      <c r="B123" s="15" t="str">
        <f>IFERROR(INDEX(Engine!$B$2:$B$601,MATCH(SMALL(Engine!$F$2:$F$601,ROWS($A$7:$A123)),Engine!$F$2:$F$601,0)),"")</f>
        <v/>
      </c>
      <c r="C123" s="15" t="str">
        <f>IFERROR(INDEX(Engine!$C$2:$C$601,MATCH(SMALL(Engine!$F$2:$F$601,ROWS($A$7:$A123)),Engine!$F$2:$F$601,0)),"")</f>
        <v/>
      </c>
      <c r="D123" s="16" t="str">
        <f>IFERROR(INDEX(Engine!$D$2:$D$601,MATCH(SMALL(Engine!$F$2:$F$601,ROWS($A$7:$A123)),Engine!$F$2:$F$601,0)),"")</f>
        <v/>
      </c>
      <c r="E123" s="15" t="str">
        <f>IFERROR(INDEX(Engine!$E$2:$E$601,MATCH(SMALL(Engine!$F$2:$F$601,ROWS($A$7:$A123)),Engine!$F$2:$F$601,0)),"")</f>
        <v/>
      </c>
      <c r="F123" s="15" t="str">
        <f t="shared" ca="1" si="1"/>
        <v/>
      </c>
    </row>
    <row r="124" spans="1:6" ht="17.25" x14ac:dyDescent="0.4">
      <c r="A124" s="15" t="str">
        <f>IFERROR(INDEX(Engine!$A$2:$A$601,MATCH(SMALL(Engine!$F$2:$F$601,ROWS($A$7:$A124)),Engine!$F$2:$F$601,0)),"")</f>
        <v/>
      </c>
      <c r="B124" s="15" t="str">
        <f>IFERROR(INDEX(Engine!$B$2:$B$601,MATCH(SMALL(Engine!$F$2:$F$601,ROWS($A$7:$A124)),Engine!$F$2:$F$601,0)),"")</f>
        <v/>
      </c>
      <c r="C124" s="15" t="str">
        <f>IFERROR(INDEX(Engine!$C$2:$C$601,MATCH(SMALL(Engine!$F$2:$F$601,ROWS($A$7:$A124)),Engine!$F$2:$F$601,0)),"")</f>
        <v/>
      </c>
      <c r="D124" s="16" t="str">
        <f>IFERROR(INDEX(Engine!$D$2:$D$601,MATCH(SMALL(Engine!$F$2:$F$601,ROWS($A$7:$A124)),Engine!$F$2:$F$601,0)),"")</f>
        <v/>
      </c>
      <c r="E124" s="15" t="str">
        <f>IFERROR(INDEX(Engine!$E$2:$E$601,MATCH(SMALL(Engine!$F$2:$F$601,ROWS($A$7:$A124)),Engine!$F$2:$F$601,0)),"")</f>
        <v/>
      </c>
      <c r="F124" s="15" t="str">
        <f t="shared" ca="1" si="1"/>
        <v/>
      </c>
    </row>
    <row r="125" spans="1:6" ht="17.25" x14ac:dyDescent="0.4">
      <c r="A125" s="15" t="str">
        <f>IFERROR(INDEX(Engine!$A$2:$A$601,MATCH(SMALL(Engine!$F$2:$F$601,ROWS($A$7:$A125)),Engine!$F$2:$F$601,0)),"")</f>
        <v/>
      </c>
      <c r="B125" s="15" t="str">
        <f>IFERROR(INDEX(Engine!$B$2:$B$601,MATCH(SMALL(Engine!$F$2:$F$601,ROWS($A$7:$A125)),Engine!$F$2:$F$601,0)),"")</f>
        <v/>
      </c>
      <c r="C125" s="15" t="str">
        <f>IFERROR(INDEX(Engine!$C$2:$C$601,MATCH(SMALL(Engine!$F$2:$F$601,ROWS($A$7:$A125)),Engine!$F$2:$F$601,0)),"")</f>
        <v/>
      </c>
      <c r="D125" s="16" t="str">
        <f>IFERROR(INDEX(Engine!$D$2:$D$601,MATCH(SMALL(Engine!$F$2:$F$601,ROWS($A$7:$A125)),Engine!$F$2:$F$601,0)),"")</f>
        <v/>
      </c>
      <c r="E125" s="15" t="str">
        <f>IFERROR(INDEX(Engine!$E$2:$E$601,MATCH(SMALL(Engine!$F$2:$F$601,ROWS($A$7:$A125)),Engine!$F$2:$F$601,0)),"")</f>
        <v/>
      </c>
      <c r="F125" s="15" t="str">
        <f t="shared" ca="1" si="1"/>
        <v/>
      </c>
    </row>
    <row r="126" spans="1:6" ht="17.25" x14ac:dyDescent="0.4">
      <c r="A126" s="15" t="str">
        <f>IFERROR(INDEX(Engine!$A$2:$A$601,MATCH(SMALL(Engine!$F$2:$F$601,ROWS($A$7:$A126)),Engine!$F$2:$F$601,0)),"")</f>
        <v/>
      </c>
      <c r="B126" s="15" t="str">
        <f>IFERROR(INDEX(Engine!$B$2:$B$601,MATCH(SMALL(Engine!$F$2:$F$601,ROWS($A$7:$A126)),Engine!$F$2:$F$601,0)),"")</f>
        <v/>
      </c>
      <c r="C126" s="15" t="str">
        <f>IFERROR(INDEX(Engine!$C$2:$C$601,MATCH(SMALL(Engine!$F$2:$F$601,ROWS($A$7:$A126)),Engine!$F$2:$F$601,0)),"")</f>
        <v/>
      </c>
      <c r="D126" s="16" t="str">
        <f>IFERROR(INDEX(Engine!$D$2:$D$601,MATCH(SMALL(Engine!$F$2:$F$601,ROWS($A$7:$A126)),Engine!$F$2:$F$601,0)),"")</f>
        <v/>
      </c>
      <c r="E126" s="15" t="str">
        <f>IFERROR(INDEX(Engine!$E$2:$E$601,MATCH(SMALL(Engine!$F$2:$F$601,ROWS($A$7:$A126)),Engine!$F$2:$F$601,0)),"")</f>
        <v/>
      </c>
      <c r="F126" s="15" t="str">
        <f t="shared" ca="1" si="1"/>
        <v/>
      </c>
    </row>
    <row r="127" spans="1:6" ht="17.25" x14ac:dyDescent="0.4">
      <c r="A127" s="15" t="str">
        <f>IFERROR(INDEX(Engine!$A$2:$A$601,MATCH(SMALL(Engine!$F$2:$F$601,ROWS($A$7:$A127)),Engine!$F$2:$F$601,0)),"")</f>
        <v/>
      </c>
      <c r="B127" s="15" t="str">
        <f>IFERROR(INDEX(Engine!$B$2:$B$601,MATCH(SMALL(Engine!$F$2:$F$601,ROWS($A$7:$A127)),Engine!$F$2:$F$601,0)),"")</f>
        <v/>
      </c>
      <c r="C127" s="15" t="str">
        <f>IFERROR(INDEX(Engine!$C$2:$C$601,MATCH(SMALL(Engine!$F$2:$F$601,ROWS($A$7:$A127)),Engine!$F$2:$F$601,0)),"")</f>
        <v/>
      </c>
      <c r="D127" s="16" t="str">
        <f>IFERROR(INDEX(Engine!$D$2:$D$601,MATCH(SMALL(Engine!$F$2:$F$601,ROWS($A$7:$A127)),Engine!$F$2:$F$601,0)),"")</f>
        <v/>
      </c>
      <c r="E127" s="15" t="str">
        <f>IFERROR(INDEX(Engine!$E$2:$E$601,MATCH(SMALL(Engine!$F$2:$F$601,ROWS($A$7:$A127)),Engine!$F$2:$F$601,0)),"")</f>
        <v/>
      </c>
      <c r="F127" s="15" t="str">
        <f t="shared" ca="1" si="1"/>
        <v/>
      </c>
    </row>
    <row r="128" spans="1:6" ht="17.25" x14ac:dyDescent="0.4">
      <c r="A128" s="15" t="str">
        <f>IFERROR(INDEX(Engine!$A$2:$A$601,MATCH(SMALL(Engine!$F$2:$F$601,ROWS($A$7:$A128)),Engine!$F$2:$F$601,0)),"")</f>
        <v/>
      </c>
      <c r="B128" s="15" t="str">
        <f>IFERROR(INDEX(Engine!$B$2:$B$601,MATCH(SMALL(Engine!$F$2:$F$601,ROWS($A$7:$A128)),Engine!$F$2:$F$601,0)),"")</f>
        <v/>
      </c>
      <c r="C128" s="15" t="str">
        <f>IFERROR(INDEX(Engine!$C$2:$C$601,MATCH(SMALL(Engine!$F$2:$F$601,ROWS($A$7:$A128)),Engine!$F$2:$F$601,0)),"")</f>
        <v/>
      </c>
      <c r="D128" s="16" t="str">
        <f>IFERROR(INDEX(Engine!$D$2:$D$601,MATCH(SMALL(Engine!$F$2:$F$601,ROWS($A$7:$A128)),Engine!$F$2:$F$601,0)),"")</f>
        <v/>
      </c>
      <c r="E128" s="15" t="str">
        <f>IFERROR(INDEX(Engine!$E$2:$E$601,MATCH(SMALL(Engine!$F$2:$F$601,ROWS($A$7:$A128)),Engine!$F$2:$F$601,0)),"")</f>
        <v/>
      </c>
      <c r="F128" s="15" t="str">
        <f t="shared" ca="1" si="1"/>
        <v/>
      </c>
    </row>
    <row r="129" spans="1:6" ht="17.25" x14ac:dyDescent="0.4">
      <c r="A129" s="15" t="str">
        <f>IFERROR(INDEX(Engine!$A$2:$A$601,MATCH(SMALL(Engine!$F$2:$F$601,ROWS($A$7:$A129)),Engine!$F$2:$F$601,0)),"")</f>
        <v/>
      </c>
      <c r="B129" s="15" t="str">
        <f>IFERROR(INDEX(Engine!$B$2:$B$601,MATCH(SMALL(Engine!$F$2:$F$601,ROWS($A$7:$A129)),Engine!$F$2:$F$601,0)),"")</f>
        <v/>
      </c>
      <c r="C129" s="15" t="str">
        <f>IFERROR(INDEX(Engine!$C$2:$C$601,MATCH(SMALL(Engine!$F$2:$F$601,ROWS($A$7:$A129)),Engine!$F$2:$F$601,0)),"")</f>
        <v/>
      </c>
      <c r="D129" s="16" t="str">
        <f>IFERROR(INDEX(Engine!$D$2:$D$601,MATCH(SMALL(Engine!$F$2:$F$601,ROWS($A$7:$A129)),Engine!$F$2:$F$601,0)),"")</f>
        <v/>
      </c>
      <c r="E129" s="15" t="str">
        <f>IFERROR(INDEX(Engine!$E$2:$E$601,MATCH(SMALL(Engine!$F$2:$F$601,ROWS($A$7:$A129)),Engine!$F$2:$F$601,0)),"")</f>
        <v/>
      </c>
      <c r="F129" s="15" t="str">
        <f t="shared" ca="1" si="1"/>
        <v/>
      </c>
    </row>
    <row r="130" spans="1:6" ht="17.25" x14ac:dyDescent="0.4">
      <c r="A130" s="15" t="str">
        <f>IFERROR(INDEX(Engine!$A$2:$A$601,MATCH(SMALL(Engine!$F$2:$F$601,ROWS($A$7:$A130)),Engine!$F$2:$F$601,0)),"")</f>
        <v/>
      </c>
      <c r="B130" s="15" t="str">
        <f>IFERROR(INDEX(Engine!$B$2:$B$601,MATCH(SMALL(Engine!$F$2:$F$601,ROWS($A$7:$A130)),Engine!$F$2:$F$601,0)),"")</f>
        <v/>
      </c>
      <c r="C130" s="15" t="str">
        <f>IFERROR(INDEX(Engine!$C$2:$C$601,MATCH(SMALL(Engine!$F$2:$F$601,ROWS($A$7:$A130)),Engine!$F$2:$F$601,0)),"")</f>
        <v/>
      </c>
      <c r="D130" s="16" t="str">
        <f>IFERROR(INDEX(Engine!$D$2:$D$601,MATCH(SMALL(Engine!$F$2:$F$601,ROWS($A$7:$A130)),Engine!$F$2:$F$601,0)),"")</f>
        <v/>
      </c>
      <c r="E130" s="15" t="str">
        <f>IFERROR(INDEX(Engine!$E$2:$E$601,MATCH(SMALL(Engine!$F$2:$F$601,ROWS($A$7:$A130)),Engine!$F$2:$F$601,0)),"")</f>
        <v/>
      </c>
      <c r="F130" s="15" t="str">
        <f t="shared" ca="1" si="1"/>
        <v/>
      </c>
    </row>
    <row r="131" spans="1:6" ht="17.25" x14ac:dyDescent="0.4">
      <c r="A131" s="15" t="str">
        <f>IFERROR(INDEX(Engine!$A$2:$A$601,MATCH(SMALL(Engine!$F$2:$F$601,ROWS($A$7:$A131)),Engine!$F$2:$F$601,0)),"")</f>
        <v/>
      </c>
      <c r="B131" s="15" t="str">
        <f>IFERROR(INDEX(Engine!$B$2:$B$601,MATCH(SMALL(Engine!$F$2:$F$601,ROWS($A$7:$A131)),Engine!$F$2:$F$601,0)),"")</f>
        <v/>
      </c>
      <c r="C131" s="15" t="str">
        <f>IFERROR(INDEX(Engine!$C$2:$C$601,MATCH(SMALL(Engine!$F$2:$F$601,ROWS($A$7:$A131)),Engine!$F$2:$F$601,0)),"")</f>
        <v/>
      </c>
      <c r="D131" s="16" t="str">
        <f>IFERROR(INDEX(Engine!$D$2:$D$601,MATCH(SMALL(Engine!$F$2:$F$601,ROWS($A$7:$A131)),Engine!$F$2:$F$601,0)),"")</f>
        <v/>
      </c>
      <c r="E131" s="15" t="str">
        <f>IFERROR(INDEX(Engine!$E$2:$E$601,MATCH(SMALL(Engine!$F$2:$F$601,ROWS($A$7:$A131)),Engine!$F$2:$F$601,0)),"")</f>
        <v/>
      </c>
      <c r="F131" s="15" t="str">
        <f t="shared" ca="1" si="1"/>
        <v/>
      </c>
    </row>
    <row r="132" spans="1:6" ht="17.25" x14ac:dyDescent="0.4">
      <c r="A132" s="15" t="str">
        <f>IFERROR(INDEX(Engine!$A$2:$A$601,MATCH(SMALL(Engine!$F$2:$F$601,ROWS($A$7:$A132)),Engine!$F$2:$F$601,0)),"")</f>
        <v/>
      </c>
      <c r="B132" s="15" t="str">
        <f>IFERROR(INDEX(Engine!$B$2:$B$601,MATCH(SMALL(Engine!$F$2:$F$601,ROWS($A$7:$A132)),Engine!$F$2:$F$601,0)),"")</f>
        <v/>
      </c>
      <c r="C132" s="15" t="str">
        <f>IFERROR(INDEX(Engine!$C$2:$C$601,MATCH(SMALL(Engine!$F$2:$F$601,ROWS($A$7:$A132)),Engine!$F$2:$F$601,0)),"")</f>
        <v/>
      </c>
      <c r="D132" s="16" t="str">
        <f>IFERROR(INDEX(Engine!$D$2:$D$601,MATCH(SMALL(Engine!$F$2:$F$601,ROWS($A$7:$A132)),Engine!$F$2:$F$601,0)),"")</f>
        <v/>
      </c>
      <c r="E132" s="15" t="str">
        <f>IFERROR(INDEX(Engine!$E$2:$E$601,MATCH(SMALL(Engine!$F$2:$F$601,ROWS($A$7:$A132)),Engine!$F$2:$F$601,0)),"")</f>
        <v/>
      </c>
      <c r="F132" s="15" t="str">
        <f t="shared" ca="1" si="1"/>
        <v/>
      </c>
    </row>
    <row r="133" spans="1:6" ht="17.25" x14ac:dyDescent="0.4">
      <c r="A133" s="15" t="str">
        <f>IFERROR(INDEX(Engine!$A$2:$A$601,MATCH(SMALL(Engine!$F$2:$F$601,ROWS($A$7:$A133)),Engine!$F$2:$F$601,0)),"")</f>
        <v/>
      </c>
      <c r="B133" s="15" t="str">
        <f>IFERROR(INDEX(Engine!$B$2:$B$601,MATCH(SMALL(Engine!$F$2:$F$601,ROWS($A$7:$A133)),Engine!$F$2:$F$601,0)),"")</f>
        <v/>
      </c>
      <c r="C133" s="15" t="str">
        <f>IFERROR(INDEX(Engine!$C$2:$C$601,MATCH(SMALL(Engine!$F$2:$F$601,ROWS($A$7:$A133)),Engine!$F$2:$F$601,0)),"")</f>
        <v/>
      </c>
      <c r="D133" s="16" t="str">
        <f>IFERROR(INDEX(Engine!$D$2:$D$601,MATCH(SMALL(Engine!$F$2:$F$601,ROWS($A$7:$A133)),Engine!$F$2:$F$601,0)),"")</f>
        <v/>
      </c>
      <c r="E133" s="15" t="str">
        <f>IFERROR(INDEX(Engine!$E$2:$E$601,MATCH(SMALL(Engine!$F$2:$F$601,ROWS($A$7:$A133)),Engine!$F$2:$F$601,0)),"")</f>
        <v/>
      </c>
      <c r="F133" s="15" t="str">
        <f t="shared" ca="1" si="1"/>
        <v/>
      </c>
    </row>
    <row r="134" spans="1:6" ht="17.25" x14ac:dyDescent="0.4">
      <c r="A134" s="15" t="str">
        <f>IFERROR(INDEX(Engine!$A$2:$A$601,MATCH(SMALL(Engine!$F$2:$F$601,ROWS($A$7:$A134)),Engine!$F$2:$F$601,0)),"")</f>
        <v/>
      </c>
      <c r="B134" s="15" t="str">
        <f>IFERROR(INDEX(Engine!$B$2:$B$601,MATCH(SMALL(Engine!$F$2:$F$601,ROWS($A$7:$A134)),Engine!$F$2:$F$601,0)),"")</f>
        <v/>
      </c>
      <c r="C134" s="15" t="str">
        <f>IFERROR(INDEX(Engine!$C$2:$C$601,MATCH(SMALL(Engine!$F$2:$F$601,ROWS($A$7:$A134)),Engine!$F$2:$F$601,0)),"")</f>
        <v/>
      </c>
      <c r="D134" s="16" t="str">
        <f>IFERROR(INDEX(Engine!$D$2:$D$601,MATCH(SMALL(Engine!$F$2:$F$601,ROWS($A$7:$A134)),Engine!$F$2:$F$601,0)),"")</f>
        <v/>
      </c>
      <c r="E134" s="15" t="str">
        <f>IFERROR(INDEX(Engine!$E$2:$E$601,MATCH(SMALL(Engine!$F$2:$F$601,ROWS($A$7:$A134)),Engine!$F$2:$F$601,0)),"")</f>
        <v/>
      </c>
      <c r="F134" s="15" t="str">
        <f t="shared" ca="1" si="1"/>
        <v/>
      </c>
    </row>
    <row r="135" spans="1:6" ht="17.25" x14ac:dyDescent="0.4">
      <c r="A135" s="15" t="str">
        <f>IFERROR(INDEX(Engine!$A$2:$A$601,MATCH(SMALL(Engine!$F$2:$F$601,ROWS($A$7:$A135)),Engine!$F$2:$F$601,0)),"")</f>
        <v/>
      </c>
      <c r="B135" s="15" t="str">
        <f>IFERROR(INDEX(Engine!$B$2:$B$601,MATCH(SMALL(Engine!$F$2:$F$601,ROWS($A$7:$A135)),Engine!$F$2:$F$601,0)),"")</f>
        <v/>
      </c>
      <c r="C135" s="15" t="str">
        <f>IFERROR(INDEX(Engine!$C$2:$C$601,MATCH(SMALL(Engine!$F$2:$F$601,ROWS($A$7:$A135)),Engine!$F$2:$F$601,0)),"")</f>
        <v/>
      </c>
      <c r="D135" s="16" t="str">
        <f>IFERROR(INDEX(Engine!$D$2:$D$601,MATCH(SMALL(Engine!$F$2:$F$601,ROWS($A$7:$A135)),Engine!$F$2:$F$601,0)),"")</f>
        <v/>
      </c>
      <c r="E135" s="15" t="str">
        <f>IFERROR(INDEX(Engine!$E$2:$E$601,MATCH(SMALL(Engine!$F$2:$F$601,ROWS($A$7:$A135)),Engine!$F$2:$F$601,0)),"")</f>
        <v/>
      </c>
      <c r="F135" s="15" t="str">
        <f t="shared" ref="F135:F198" ca="1" si="2">IF($D135="","",IF($D135&lt;TODAY(),"Overdue",IF($D135=TODAY(),"Due today","Upcoming")))</f>
        <v/>
      </c>
    </row>
    <row r="136" spans="1:6" ht="17.25" x14ac:dyDescent="0.4">
      <c r="A136" s="15" t="str">
        <f>IFERROR(INDEX(Engine!$A$2:$A$601,MATCH(SMALL(Engine!$F$2:$F$601,ROWS($A$7:$A136)),Engine!$F$2:$F$601,0)),"")</f>
        <v/>
      </c>
      <c r="B136" s="15" t="str">
        <f>IFERROR(INDEX(Engine!$B$2:$B$601,MATCH(SMALL(Engine!$F$2:$F$601,ROWS($A$7:$A136)),Engine!$F$2:$F$601,0)),"")</f>
        <v/>
      </c>
      <c r="C136" s="15" t="str">
        <f>IFERROR(INDEX(Engine!$C$2:$C$601,MATCH(SMALL(Engine!$F$2:$F$601,ROWS($A$7:$A136)),Engine!$F$2:$F$601,0)),"")</f>
        <v/>
      </c>
      <c r="D136" s="16" t="str">
        <f>IFERROR(INDEX(Engine!$D$2:$D$601,MATCH(SMALL(Engine!$F$2:$F$601,ROWS($A$7:$A136)),Engine!$F$2:$F$601,0)),"")</f>
        <v/>
      </c>
      <c r="E136" s="15" t="str">
        <f>IFERROR(INDEX(Engine!$E$2:$E$601,MATCH(SMALL(Engine!$F$2:$F$601,ROWS($A$7:$A136)),Engine!$F$2:$F$601,0)),"")</f>
        <v/>
      </c>
      <c r="F136" s="15" t="str">
        <f t="shared" ca="1" si="2"/>
        <v/>
      </c>
    </row>
    <row r="137" spans="1:6" ht="17.25" x14ac:dyDescent="0.4">
      <c r="A137" s="15" t="str">
        <f>IFERROR(INDEX(Engine!$A$2:$A$601,MATCH(SMALL(Engine!$F$2:$F$601,ROWS($A$7:$A137)),Engine!$F$2:$F$601,0)),"")</f>
        <v/>
      </c>
      <c r="B137" s="15" t="str">
        <f>IFERROR(INDEX(Engine!$B$2:$B$601,MATCH(SMALL(Engine!$F$2:$F$601,ROWS($A$7:$A137)),Engine!$F$2:$F$601,0)),"")</f>
        <v/>
      </c>
      <c r="C137" s="15" t="str">
        <f>IFERROR(INDEX(Engine!$C$2:$C$601,MATCH(SMALL(Engine!$F$2:$F$601,ROWS($A$7:$A137)),Engine!$F$2:$F$601,0)),"")</f>
        <v/>
      </c>
      <c r="D137" s="16" t="str">
        <f>IFERROR(INDEX(Engine!$D$2:$D$601,MATCH(SMALL(Engine!$F$2:$F$601,ROWS($A$7:$A137)),Engine!$F$2:$F$601,0)),"")</f>
        <v/>
      </c>
      <c r="E137" s="15" t="str">
        <f>IFERROR(INDEX(Engine!$E$2:$E$601,MATCH(SMALL(Engine!$F$2:$F$601,ROWS($A$7:$A137)),Engine!$F$2:$F$601,0)),"")</f>
        <v/>
      </c>
      <c r="F137" s="15" t="str">
        <f t="shared" ca="1" si="2"/>
        <v/>
      </c>
    </row>
    <row r="138" spans="1:6" ht="17.25" x14ac:dyDescent="0.4">
      <c r="A138" s="15" t="str">
        <f>IFERROR(INDEX(Engine!$A$2:$A$601,MATCH(SMALL(Engine!$F$2:$F$601,ROWS($A$7:$A138)),Engine!$F$2:$F$601,0)),"")</f>
        <v/>
      </c>
      <c r="B138" s="15" t="str">
        <f>IFERROR(INDEX(Engine!$B$2:$B$601,MATCH(SMALL(Engine!$F$2:$F$601,ROWS($A$7:$A138)),Engine!$F$2:$F$601,0)),"")</f>
        <v/>
      </c>
      <c r="C138" s="15" t="str">
        <f>IFERROR(INDEX(Engine!$C$2:$C$601,MATCH(SMALL(Engine!$F$2:$F$601,ROWS($A$7:$A138)),Engine!$F$2:$F$601,0)),"")</f>
        <v/>
      </c>
      <c r="D138" s="16" t="str">
        <f>IFERROR(INDEX(Engine!$D$2:$D$601,MATCH(SMALL(Engine!$F$2:$F$601,ROWS($A$7:$A138)),Engine!$F$2:$F$601,0)),"")</f>
        <v/>
      </c>
      <c r="E138" s="15" t="str">
        <f>IFERROR(INDEX(Engine!$E$2:$E$601,MATCH(SMALL(Engine!$F$2:$F$601,ROWS($A$7:$A138)),Engine!$F$2:$F$601,0)),"")</f>
        <v/>
      </c>
      <c r="F138" s="15" t="str">
        <f t="shared" ca="1" si="2"/>
        <v/>
      </c>
    </row>
    <row r="139" spans="1:6" ht="17.25" x14ac:dyDescent="0.4">
      <c r="A139" s="15" t="str">
        <f>IFERROR(INDEX(Engine!$A$2:$A$601,MATCH(SMALL(Engine!$F$2:$F$601,ROWS($A$7:$A139)),Engine!$F$2:$F$601,0)),"")</f>
        <v/>
      </c>
      <c r="B139" s="15" t="str">
        <f>IFERROR(INDEX(Engine!$B$2:$B$601,MATCH(SMALL(Engine!$F$2:$F$601,ROWS($A$7:$A139)),Engine!$F$2:$F$601,0)),"")</f>
        <v/>
      </c>
      <c r="C139" s="15" t="str">
        <f>IFERROR(INDEX(Engine!$C$2:$C$601,MATCH(SMALL(Engine!$F$2:$F$601,ROWS($A$7:$A139)),Engine!$F$2:$F$601,0)),"")</f>
        <v/>
      </c>
      <c r="D139" s="16" t="str">
        <f>IFERROR(INDEX(Engine!$D$2:$D$601,MATCH(SMALL(Engine!$F$2:$F$601,ROWS($A$7:$A139)),Engine!$F$2:$F$601,0)),"")</f>
        <v/>
      </c>
      <c r="E139" s="15" t="str">
        <f>IFERROR(INDEX(Engine!$E$2:$E$601,MATCH(SMALL(Engine!$F$2:$F$601,ROWS($A$7:$A139)),Engine!$F$2:$F$601,0)),"")</f>
        <v/>
      </c>
      <c r="F139" s="15" t="str">
        <f t="shared" ca="1" si="2"/>
        <v/>
      </c>
    </row>
    <row r="140" spans="1:6" ht="17.25" x14ac:dyDescent="0.4">
      <c r="A140" s="15" t="str">
        <f>IFERROR(INDEX(Engine!$A$2:$A$601,MATCH(SMALL(Engine!$F$2:$F$601,ROWS($A$7:$A140)),Engine!$F$2:$F$601,0)),"")</f>
        <v/>
      </c>
      <c r="B140" s="15" t="str">
        <f>IFERROR(INDEX(Engine!$B$2:$B$601,MATCH(SMALL(Engine!$F$2:$F$601,ROWS($A$7:$A140)),Engine!$F$2:$F$601,0)),"")</f>
        <v/>
      </c>
      <c r="C140" s="15" t="str">
        <f>IFERROR(INDEX(Engine!$C$2:$C$601,MATCH(SMALL(Engine!$F$2:$F$601,ROWS($A$7:$A140)),Engine!$F$2:$F$601,0)),"")</f>
        <v/>
      </c>
      <c r="D140" s="16" t="str">
        <f>IFERROR(INDEX(Engine!$D$2:$D$601,MATCH(SMALL(Engine!$F$2:$F$601,ROWS($A$7:$A140)),Engine!$F$2:$F$601,0)),"")</f>
        <v/>
      </c>
      <c r="E140" s="15" t="str">
        <f>IFERROR(INDEX(Engine!$E$2:$E$601,MATCH(SMALL(Engine!$F$2:$F$601,ROWS($A$7:$A140)),Engine!$F$2:$F$601,0)),"")</f>
        <v/>
      </c>
      <c r="F140" s="15" t="str">
        <f t="shared" ca="1" si="2"/>
        <v/>
      </c>
    </row>
    <row r="141" spans="1:6" ht="17.25" x14ac:dyDescent="0.4">
      <c r="A141" s="15" t="str">
        <f>IFERROR(INDEX(Engine!$A$2:$A$601,MATCH(SMALL(Engine!$F$2:$F$601,ROWS($A$7:$A141)),Engine!$F$2:$F$601,0)),"")</f>
        <v/>
      </c>
      <c r="B141" s="15" t="str">
        <f>IFERROR(INDEX(Engine!$B$2:$B$601,MATCH(SMALL(Engine!$F$2:$F$601,ROWS($A$7:$A141)),Engine!$F$2:$F$601,0)),"")</f>
        <v/>
      </c>
      <c r="C141" s="15" t="str">
        <f>IFERROR(INDEX(Engine!$C$2:$C$601,MATCH(SMALL(Engine!$F$2:$F$601,ROWS($A$7:$A141)),Engine!$F$2:$F$601,0)),"")</f>
        <v/>
      </c>
      <c r="D141" s="16" t="str">
        <f>IFERROR(INDEX(Engine!$D$2:$D$601,MATCH(SMALL(Engine!$F$2:$F$601,ROWS($A$7:$A141)),Engine!$F$2:$F$601,0)),"")</f>
        <v/>
      </c>
      <c r="E141" s="15" t="str">
        <f>IFERROR(INDEX(Engine!$E$2:$E$601,MATCH(SMALL(Engine!$F$2:$F$601,ROWS($A$7:$A141)),Engine!$F$2:$F$601,0)),"")</f>
        <v/>
      </c>
      <c r="F141" s="15" t="str">
        <f t="shared" ca="1" si="2"/>
        <v/>
      </c>
    </row>
    <row r="142" spans="1:6" ht="17.25" x14ac:dyDescent="0.4">
      <c r="A142" s="15" t="str">
        <f>IFERROR(INDEX(Engine!$A$2:$A$601,MATCH(SMALL(Engine!$F$2:$F$601,ROWS($A$7:$A142)),Engine!$F$2:$F$601,0)),"")</f>
        <v/>
      </c>
      <c r="B142" s="15" t="str">
        <f>IFERROR(INDEX(Engine!$B$2:$B$601,MATCH(SMALL(Engine!$F$2:$F$601,ROWS($A$7:$A142)),Engine!$F$2:$F$601,0)),"")</f>
        <v/>
      </c>
      <c r="C142" s="15" t="str">
        <f>IFERROR(INDEX(Engine!$C$2:$C$601,MATCH(SMALL(Engine!$F$2:$F$601,ROWS($A$7:$A142)),Engine!$F$2:$F$601,0)),"")</f>
        <v/>
      </c>
      <c r="D142" s="16" t="str">
        <f>IFERROR(INDEX(Engine!$D$2:$D$601,MATCH(SMALL(Engine!$F$2:$F$601,ROWS($A$7:$A142)),Engine!$F$2:$F$601,0)),"")</f>
        <v/>
      </c>
      <c r="E142" s="15" t="str">
        <f>IFERROR(INDEX(Engine!$E$2:$E$601,MATCH(SMALL(Engine!$F$2:$F$601,ROWS($A$7:$A142)),Engine!$F$2:$F$601,0)),"")</f>
        <v/>
      </c>
      <c r="F142" s="15" t="str">
        <f t="shared" ca="1" si="2"/>
        <v/>
      </c>
    </row>
    <row r="143" spans="1:6" ht="17.25" x14ac:dyDescent="0.4">
      <c r="A143" s="15" t="str">
        <f>IFERROR(INDEX(Engine!$A$2:$A$601,MATCH(SMALL(Engine!$F$2:$F$601,ROWS($A$7:$A143)),Engine!$F$2:$F$601,0)),"")</f>
        <v/>
      </c>
      <c r="B143" s="15" t="str">
        <f>IFERROR(INDEX(Engine!$B$2:$B$601,MATCH(SMALL(Engine!$F$2:$F$601,ROWS($A$7:$A143)),Engine!$F$2:$F$601,0)),"")</f>
        <v/>
      </c>
      <c r="C143" s="15" t="str">
        <f>IFERROR(INDEX(Engine!$C$2:$C$601,MATCH(SMALL(Engine!$F$2:$F$601,ROWS($A$7:$A143)),Engine!$F$2:$F$601,0)),"")</f>
        <v/>
      </c>
      <c r="D143" s="16" t="str">
        <f>IFERROR(INDEX(Engine!$D$2:$D$601,MATCH(SMALL(Engine!$F$2:$F$601,ROWS($A$7:$A143)),Engine!$F$2:$F$601,0)),"")</f>
        <v/>
      </c>
      <c r="E143" s="15" t="str">
        <f>IFERROR(INDEX(Engine!$E$2:$E$601,MATCH(SMALL(Engine!$F$2:$F$601,ROWS($A$7:$A143)),Engine!$F$2:$F$601,0)),"")</f>
        <v/>
      </c>
      <c r="F143" s="15" t="str">
        <f t="shared" ca="1" si="2"/>
        <v/>
      </c>
    </row>
    <row r="144" spans="1:6" ht="17.25" x14ac:dyDescent="0.4">
      <c r="A144" s="15" t="str">
        <f>IFERROR(INDEX(Engine!$A$2:$A$601,MATCH(SMALL(Engine!$F$2:$F$601,ROWS($A$7:$A144)),Engine!$F$2:$F$601,0)),"")</f>
        <v/>
      </c>
      <c r="B144" s="15" t="str">
        <f>IFERROR(INDEX(Engine!$B$2:$B$601,MATCH(SMALL(Engine!$F$2:$F$601,ROWS($A$7:$A144)),Engine!$F$2:$F$601,0)),"")</f>
        <v/>
      </c>
      <c r="C144" s="15" t="str">
        <f>IFERROR(INDEX(Engine!$C$2:$C$601,MATCH(SMALL(Engine!$F$2:$F$601,ROWS($A$7:$A144)),Engine!$F$2:$F$601,0)),"")</f>
        <v/>
      </c>
      <c r="D144" s="16" t="str">
        <f>IFERROR(INDEX(Engine!$D$2:$D$601,MATCH(SMALL(Engine!$F$2:$F$601,ROWS($A$7:$A144)),Engine!$F$2:$F$601,0)),"")</f>
        <v/>
      </c>
      <c r="E144" s="15" t="str">
        <f>IFERROR(INDEX(Engine!$E$2:$E$601,MATCH(SMALL(Engine!$F$2:$F$601,ROWS($A$7:$A144)),Engine!$F$2:$F$601,0)),"")</f>
        <v/>
      </c>
      <c r="F144" s="15" t="str">
        <f t="shared" ca="1" si="2"/>
        <v/>
      </c>
    </row>
    <row r="145" spans="1:6" ht="17.25" x14ac:dyDescent="0.4">
      <c r="A145" s="15" t="str">
        <f>IFERROR(INDEX(Engine!$A$2:$A$601,MATCH(SMALL(Engine!$F$2:$F$601,ROWS($A$7:$A145)),Engine!$F$2:$F$601,0)),"")</f>
        <v/>
      </c>
      <c r="B145" s="15" t="str">
        <f>IFERROR(INDEX(Engine!$B$2:$B$601,MATCH(SMALL(Engine!$F$2:$F$601,ROWS($A$7:$A145)),Engine!$F$2:$F$601,0)),"")</f>
        <v/>
      </c>
      <c r="C145" s="15" t="str">
        <f>IFERROR(INDEX(Engine!$C$2:$C$601,MATCH(SMALL(Engine!$F$2:$F$601,ROWS($A$7:$A145)),Engine!$F$2:$F$601,0)),"")</f>
        <v/>
      </c>
      <c r="D145" s="16" t="str">
        <f>IFERROR(INDEX(Engine!$D$2:$D$601,MATCH(SMALL(Engine!$F$2:$F$601,ROWS($A$7:$A145)),Engine!$F$2:$F$601,0)),"")</f>
        <v/>
      </c>
      <c r="E145" s="15" t="str">
        <f>IFERROR(INDEX(Engine!$E$2:$E$601,MATCH(SMALL(Engine!$F$2:$F$601,ROWS($A$7:$A145)),Engine!$F$2:$F$601,0)),"")</f>
        <v/>
      </c>
      <c r="F145" s="15" t="str">
        <f t="shared" ca="1" si="2"/>
        <v/>
      </c>
    </row>
    <row r="146" spans="1:6" ht="17.25" x14ac:dyDescent="0.4">
      <c r="A146" s="15" t="str">
        <f>IFERROR(INDEX(Engine!$A$2:$A$601,MATCH(SMALL(Engine!$F$2:$F$601,ROWS($A$7:$A146)),Engine!$F$2:$F$601,0)),"")</f>
        <v/>
      </c>
      <c r="B146" s="15" t="str">
        <f>IFERROR(INDEX(Engine!$B$2:$B$601,MATCH(SMALL(Engine!$F$2:$F$601,ROWS($A$7:$A146)),Engine!$F$2:$F$601,0)),"")</f>
        <v/>
      </c>
      <c r="C146" s="15" t="str">
        <f>IFERROR(INDEX(Engine!$C$2:$C$601,MATCH(SMALL(Engine!$F$2:$F$601,ROWS($A$7:$A146)),Engine!$F$2:$F$601,0)),"")</f>
        <v/>
      </c>
      <c r="D146" s="16" t="str">
        <f>IFERROR(INDEX(Engine!$D$2:$D$601,MATCH(SMALL(Engine!$F$2:$F$601,ROWS($A$7:$A146)),Engine!$F$2:$F$601,0)),"")</f>
        <v/>
      </c>
      <c r="E146" s="15" t="str">
        <f>IFERROR(INDEX(Engine!$E$2:$E$601,MATCH(SMALL(Engine!$F$2:$F$601,ROWS($A$7:$A146)),Engine!$F$2:$F$601,0)),"")</f>
        <v/>
      </c>
      <c r="F146" s="15" t="str">
        <f t="shared" ca="1" si="2"/>
        <v/>
      </c>
    </row>
    <row r="147" spans="1:6" ht="17.25" x14ac:dyDescent="0.4">
      <c r="A147" s="15" t="str">
        <f>IFERROR(INDEX(Engine!$A$2:$A$601,MATCH(SMALL(Engine!$F$2:$F$601,ROWS($A$7:$A147)),Engine!$F$2:$F$601,0)),"")</f>
        <v/>
      </c>
      <c r="B147" s="15" t="str">
        <f>IFERROR(INDEX(Engine!$B$2:$B$601,MATCH(SMALL(Engine!$F$2:$F$601,ROWS($A$7:$A147)),Engine!$F$2:$F$601,0)),"")</f>
        <v/>
      </c>
      <c r="C147" s="15" t="str">
        <f>IFERROR(INDEX(Engine!$C$2:$C$601,MATCH(SMALL(Engine!$F$2:$F$601,ROWS($A$7:$A147)),Engine!$F$2:$F$601,0)),"")</f>
        <v/>
      </c>
      <c r="D147" s="16" t="str">
        <f>IFERROR(INDEX(Engine!$D$2:$D$601,MATCH(SMALL(Engine!$F$2:$F$601,ROWS($A$7:$A147)),Engine!$F$2:$F$601,0)),"")</f>
        <v/>
      </c>
      <c r="E147" s="15" t="str">
        <f>IFERROR(INDEX(Engine!$E$2:$E$601,MATCH(SMALL(Engine!$F$2:$F$601,ROWS($A$7:$A147)),Engine!$F$2:$F$601,0)),"")</f>
        <v/>
      </c>
      <c r="F147" s="15" t="str">
        <f t="shared" ca="1" si="2"/>
        <v/>
      </c>
    </row>
    <row r="148" spans="1:6" ht="17.25" x14ac:dyDescent="0.4">
      <c r="A148" s="15" t="str">
        <f>IFERROR(INDEX(Engine!$A$2:$A$601,MATCH(SMALL(Engine!$F$2:$F$601,ROWS($A$7:$A148)),Engine!$F$2:$F$601,0)),"")</f>
        <v/>
      </c>
      <c r="B148" s="15" t="str">
        <f>IFERROR(INDEX(Engine!$B$2:$B$601,MATCH(SMALL(Engine!$F$2:$F$601,ROWS($A$7:$A148)),Engine!$F$2:$F$601,0)),"")</f>
        <v/>
      </c>
      <c r="C148" s="15" t="str">
        <f>IFERROR(INDEX(Engine!$C$2:$C$601,MATCH(SMALL(Engine!$F$2:$F$601,ROWS($A$7:$A148)),Engine!$F$2:$F$601,0)),"")</f>
        <v/>
      </c>
      <c r="D148" s="16" t="str">
        <f>IFERROR(INDEX(Engine!$D$2:$D$601,MATCH(SMALL(Engine!$F$2:$F$601,ROWS($A$7:$A148)),Engine!$F$2:$F$601,0)),"")</f>
        <v/>
      </c>
      <c r="E148" s="15" t="str">
        <f>IFERROR(INDEX(Engine!$E$2:$E$601,MATCH(SMALL(Engine!$F$2:$F$601,ROWS($A$7:$A148)),Engine!$F$2:$F$601,0)),"")</f>
        <v/>
      </c>
      <c r="F148" s="15" t="str">
        <f t="shared" ca="1" si="2"/>
        <v/>
      </c>
    </row>
    <row r="149" spans="1:6" ht="17.25" x14ac:dyDescent="0.4">
      <c r="A149" s="15" t="str">
        <f>IFERROR(INDEX(Engine!$A$2:$A$601,MATCH(SMALL(Engine!$F$2:$F$601,ROWS($A$7:$A149)),Engine!$F$2:$F$601,0)),"")</f>
        <v/>
      </c>
      <c r="B149" s="15" t="str">
        <f>IFERROR(INDEX(Engine!$B$2:$B$601,MATCH(SMALL(Engine!$F$2:$F$601,ROWS($A$7:$A149)),Engine!$F$2:$F$601,0)),"")</f>
        <v/>
      </c>
      <c r="C149" s="15" t="str">
        <f>IFERROR(INDEX(Engine!$C$2:$C$601,MATCH(SMALL(Engine!$F$2:$F$601,ROWS($A$7:$A149)),Engine!$F$2:$F$601,0)),"")</f>
        <v/>
      </c>
      <c r="D149" s="16" t="str">
        <f>IFERROR(INDEX(Engine!$D$2:$D$601,MATCH(SMALL(Engine!$F$2:$F$601,ROWS($A$7:$A149)),Engine!$F$2:$F$601,0)),"")</f>
        <v/>
      </c>
      <c r="E149" s="15" t="str">
        <f>IFERROR(INDEX(Engine!$E$2:$E$601,MATCH(SMALL(Engine!$F$2:$F$601,ROWS($A$7:$A149)),Engine!$F$2:$F$601,0)),"")</f>
        <v/>
      </c>
      <c r="F149" s="15" t="str">
        <f t="shared" ca="1" si="2"/>
        <v/>
      </c>
    </row>
    <row r="150" spans="1:6" ht="17.25" x14ac:dyDescent="0.4">
      <c r="A150" s="15" t="str">
        <f>IFERROR(INDEX(Engine!$A$2:$A$601,MATCH(SMALL(Engine!$F$2:$F$601,ROWS($A$7:$A150)),Engine!$F$2:$F$601,0)),"")</f>
        <v/>
      </c>
      <c r="B150" s="15" t="str">
        <f>IFERROR(INDEX(Engine!$B$2:$B$601,MATCH(SMALL(Engine!$F$2:$F$601,ROWS($A$7:$A150)),Engine!$F$2:$F$601,0)),"")</f>
        <v/>
      </c>
      <c r="C150" s="15" t="str">
        <f>IFERROR(INDEX(Engine!$C$2:$C$601,MATCH(SMALL(Engine!$F$2:$F$601,ROWS($A$7:$A150)),Engine!$F$2:$F$601,0)),"")</f>
        <v/>
      </c>
      <c r="D150" s="16" t="str">
        <f>IFERROR(INDEX(Engine!$D$2:$D$601,MATCH(SMALL(Engine!$F$2:$F$601,ROWS($A$7:$A150)),Engine!$F$2:$F$601,0)),"")</f>
        <v/>
      </c>
      <c r="E150" s="15" t="str">
        <f>IFERROR(INDEX(Engine!$E$2:$E$601,MATCH(SMALL(Engine!$F$2:$F$601,ROWS($A$7:$A150)),Engine!$F$2:$F$601,0)),"")</f>
        <v/>
      </c>
      <c r="F150" s="15" t="str">
        <f t="shared" ca="1" si="2"/>
        <v/>
      </c>
    </row>
    <row r="151" spans="1:6" ht="17.25" x14ac:dyDescent="0.4">
      <c r="A151" s="15" t="str">
        <f>IFERROR(INDEX(Engine!$A$2:$A$601,MATCH(SMALL(Engine!$F$2:$F$601,ROWS($A$7:$A151)),Engine!$F$2:$F$601,0)),"")</f>
        <v/>
      </c>
      <c r="B151" s="15" t="str">
        <f>IFERROR(INDEX(Engine!$B$2:$B$601,MATCH(SMALL(Engine!$F$2:$F$601,ROWS($A$7:$A151)),Engine!$F$2:$F$601,0)),"")</f>
        <v/>
      </c>
      <c r="C151" s="15" t="str">
        <f>IFERROR(INDEX(Engine!$C$2:$C$601,MATCH(SMALL(Engine!$F$2:$F$601,ROWS($A$7:$A151)),Engine!$F$2:$F$601,0)),"")</f>
        <v/>
      </c>
      <c r="D151" s="16" t="str">
        <f>IFERROR(INDEX(Engine!$D$2:$D$601,MATCH(SMALL(Engine!$F$2:$F$601,ROWS($A$7:$A151)),Engine!$F$2:$F$601,0)),"")</f>
        <v/>
      </c>
      <c r="E151" s="15" t="str">
        <f>IFERROR(INDEX(Engine!$E$2:$E$601,MATCH(SMALL(Engine!$F$2:$F$601,ROWS($A$7:$A151)),Engine!$F$2:$F$601,0)),"")</f>
        <v/>
      </c>
      <c r="F151" s="15" t="str">
        <f t="shared" ca="1" si="2"/>
        <v/>
      </c>
    </row>
    <row r="152" spans="1:6" ht="17.25" x14ac:dyDescent="0.4">
      <c r="A152" s="15" t="str">
        <f>IFERROR(INDEX(Engine!$A$2:$A$601,MATCH(SMALL(Engine!$F$2:$F$601,ROWS($A$7:$A152)),Engine!$F$2:$F$601,0)),"")</f>
        <v/>
      </c>
      <c r="B152" s="15" t="str">
        <f>IFERROR(INDEX(Engine!$B$2:$B$601,MATCH(SMALL(Engine!$F$2:$F$601,ROWS($A$7:$A152)),Engine!$F$2:$F$601,0)),"")</f>
        <v/>
      </c>
      <c r="C152" s="15" t="str">
        <f>IFERROR(INDEX(Engine!$C$2:$C$601,MATCH(SMALL(Engine!$F$2:$F$601,ROWS($A$7:$A152)),Engine!$F$2:$F$601,0)),"")</f>
        <v/>
      </c>
      <c r="D152" s="16" t="str">
        <f>IFERROR(INDEX(Engine!$D$2:$D$601,MATCH(SMALL(Engine!$F$2:$F$601,ROWS($A$7:$A152)),Engine!$F$2:$F$601,0)),"")</f>
        <v/>
      </c>
      <c r="E152" s="15" t="str">
        <f>IFERROR(INDEX(Engine!$E$2:$E$601,MATCH(SMALL(Engine!$F$2:$F$601,ROWS($A$7:$A152)),Engine!$F$2:$F$601,0)),"")</f>
        <v/>
      </c>
      <c r="F152" s="15" t="str">
        <f t="shared" ca="1" si="2"/>
        <v/>
      </c>
    </row>
    <row r="153" spans="1:6" ht="17.25" x14ac:dyDescent="0.4">
      <c r="A153" s="15" t="str">
        <f>IFERROR(INDEX(Engine!$A$2:$A$601,MATCH(SMALL(Engine!$F$2:$F$601,ROWS($A$7:$A153)),Engine!$F$2:$F$601,0)),"")</f>
        <v/>
      </c>
      <c r="B153" s="15" t="str">
        <f>IFERROR(INDEX(Engine!$B$2:$B$601,MATCH(SMALL(Engine!$F$2:$F$601,ROWS($A$7:$A153)),Engine!$F$2:$F$601,0)),"")</f>
        <v/>
      </c>
      <c r="C153" s="15" t="str">
        <f>IFERROR(INDEX(Engine!$C$2:$C$601,MATCH(SMALL(Engine!$F$2:$F$601,ROWS($A$7:$A153)),Engine!$F$2:$F$601,0)),"")</f>
        <v/>
      </c>
      <c r="D153" s="16" t="str">
        <f>IFERROR(INDEX(Engine!$D$2:$D$601,MATCH(SMALL(Engine!$F$2:$F$601,ROWS($A$7:$A153)),Engine!$F$2:$F$601,0)),"")</f>
        <v/>
      </c>
      <c r="E153" s="15" t="str">
        <f>IFERROR(INDEX(Engine!$E$2:$E$601,MATCH(SMALL(Engine!$F$2:$F$601,ROWS($A$7:$A153)),Engine!$F$2:$F$601,0)),"")</f>
        <v/>
      </c>
      <c r="F153" s="15" t="str">
        <f t="shared" ca="1" si="2"/>
        <v/>
      </c>
    </row>
    <row r="154" spans="1:6" ht="17.25" x14ac:dyDescent="0.4">
      <c r="A154" s="15" t="str">
        <f>IFERROR(INDEX(Engine!$A$2:$A$601,MATCH(SMALL(Engine!$F$2:$F$601,ROWS($A$7:$A154)),Engine!$F$2:$F$601,0)),"")</f>
        <v/>
      </c>
      <c r="B154" s="15" t="str">
        <f>IFERROR(INDEX(Engine!$B$2:$B$601,MATCH(SMALL(Engine!$F$2:$F$601,ROWS($A$7:$A154)),Engine!$F$2:$F$601,0)),"")</f>
        <v/>
      </c>
      <c r="C154" s="15" t="str">
        <f>IFERROR(INDEX(Engine!$C$2:$C$601,MATCH(SMALL(Engine!$F$2:$F$601,ROWS($A$7:$A154)),Engine!$F$2:$F$601,0)),"")</f>
        <v/>
      </c>
      <c r="D154" s="16" t="str">
        <f>IFERROR(INDEX(Engine!$D$2:$D$601,MATCH(SMALL(Engine!$F$2:$F$601,ROWS($A$7:$A154)),Engine!$F$2:$F$601,0)),"")</f>
        <v/>
      </c>
      <c r="E154" s="15" t="str">
        <f>IFERROR(INDEX(Engine!$E$2:$E$601,MATCH(SMALL(Engine!$F$2:$F$601,ROWS($A$7:$A154)),Engine!$F$2:$F$601,0)),"")</f>
        <v/>
      </c>
      <c r="F154" s="15" t="str">
        <f t="shared" ca="1" si="2"/>
        <v/>
      </c>
    </row>
    <row r="155" spans="1:6" ht="17.25" x14ac:dyDescent="0.4">
      <c r="A155" s="15" t="str">
        <f>IFERROR(INDEX(Engine!$A$2:$A$601,MATCH(SMALL(Engine!$F$2:$F$601,ROWS($A$7:$A155)),Engine!$F$2:$F$601,0)),"")</f>
        <v/>
      </c>
      <c r="B155" s="15" t="str">
        <f>IFERROR(INDEX(Engine!$B$2:$B$601,MATCH(SMALL(Engine!$F$2:$F$601,ROWS($A$7:$A155)),Engine!$F$2:$F$601,0)),"")</f>
        <v/>
      </c>
      <c r="C155" s="15" t="str">
        <f>IFERROR(INDEX(Engine!$C$2:$C$601,MATCH(SMALL(Engine!$F$2:$F$601,ROWS($A$7:$A155)),Engine!$F$2:$F$601,0)),"")</f>
        <v/>
      </c>
      <c r="D155" s="16" t="str">
        <f>IFERROR(INDEX(Engine!$D$2:$D$601,MATCH(SMALL(Engine!$F$2:$F$601,ROWS($A$7:$A155)),Engine!$F$2:$F$601,0)),"")</f>
        <v/>
      </c>
      <c r="E155" s="15" t="str">
        <f>IFERROR(INDEX(Engine!$E$2:$E$601,MATCH(SMALL(Engine!$F$2:$F$601,ROWS($A$7:$A155)),Engine!$F$2:$F$601,0)),"")</f>
        <v/>
      </c>
      <c r="F155" s="15" t="str">
        <f t="shared" ca="1" si="2"/>
        <v/>
      </c>
    </row>
    <row r="156" spans="1:6" ht="17.25" x14ac:dyDescent="0.4">
      <c r="A156" s="15" t="str">
        <f>IFERROR(INDEX(Engine!$A$2:$A$601,MATCH(SMALL(Engine!$F$2:$F$601,ROWS($A$7:$A156)),Engine!$F$2:$F$601,0)),"")</f>
        <v/>
      </c>
      <c r="B156" s="15" t="str">
        <f>IFERROR(INDEX(Engine!$B$2:$B$601,MATCH(SMALL(Engine!$F$2:$F$601,ROWS($A$7:$A156)),Engine!$F$2:$F$601,0)),"")</f>
        <v/>
      </c>
      <c r="C156" s="15" t="str">
        <f>IFERROR(INDEX(Engine!$C$2:$C$601,MATCH(SMALL(Engine!$F$2:$F$601,ROWS($A$7:$A156)),Engine!$F$2:$F$601,0)),"")</f>
        <v/>
      </c>
      <c r="D156" s="16" t="str">
        <f>IFERROR(INDEX(Engine!$D$2:$D$601,MATCH(SMALL(Engine!$F$2:$F$601,ROWS($A$7:$A156)),Engine!$F$2:$F$601,0)),"")</f>
        <v/>
      </c>
      <c r="E156" s="15" t="str">
        <f>IFERROR(INDEX(Engine!$E$2:$E$601,MATCH(SMALL(Engine!$F$2:$F$601,ROWS($A$7:$A156)),Engine!$F$2:$F$601,0)),"")</f>
        <v/>
      </c>
      <c r="F156" s="15" t="str">
        <f t="shared" ca="1" si="2"/>
        <v/>
      </c>
    </row>
    <row r="157" spans="1:6" ht="17.25" x14ac:dyDescent="0.4">
      <c r="A157" s="15" t="str">
        <f>IFERROR(INDEX(Engine!$A$2:$A$601,MATCH(SMALL(Engine!$F$2:$F$601,ROWS($A$7:$A157)),Engine!$F$2:$F$601,0)),"")</f>
        <v/>
      </c>
      <c r="B157" s="15" t="str">
        <f>IFERROR(INDEX(Engine!$B$2:$B$601,MATCH(SMALL(Engine!$F$2:$F$601,ROWS($A$7:$A157)),Engine!$F$2:$F$601,0)),"")</f>
        <v/>
      </c>
      <c r="C157" s="15" t="str">
        <f>IFERROR(INDEX(Engine!$C$2:$C$601,MATCH(SMALL(Engine!$F$2:$F$601,ROWS($A$7:$A157)),Engine!$F$2:$F$601,0)),"")</f>
        <v/>
      </c>
      <c r="D157" s="16" t="str">
        <f>IFERROR(INDEX(Engine!$D$2:$D$601,MATCH(SMALL(Engine!$F$2:$F$601,ROWS($A$7:$A157)),Engine!$F$2:$F$601,0)),"")</f>
        <v/>
      </c>
      <c r="E157" s="15" t="str">
        <f>IFERROR(INDEX(Engine!$E$2:$E$601,MATCH(SMALL(Engine!$F$2:$F$601,ROWS($A$7:$A157)),Engine!$F$2:$F$601,0)),"")</f>
        <v/>
      </c>
      <c r="F157" s="15" t="str">
        <f t="shared" ca="1" si="2"/>
        <v/>
      </c>
    </row>
    <row r="158" spans="1:6" ht="17.25" x14ac:dyDescent="0.4">
      <c r="A158" s="15" t="str">
        <f>IFERROR(INDEX(Engine!$A$2:$A$601,MATCH(SMALL(Engine!$F$2:$F$601,ROWS($A$7:$A158)),Engine!$F$2:$F$601,0)),"")</f>
        <v/>
      </c>
      <c r="B158" s="15" t="str">
        <f>IFERROR(INDEX(Engine!$B$2:$B$601,MATCH(SMALL(Engine!$F$2:$F$601,ROWS($A$7:$A158)),Engine!$F$2:$F$601,0)),"")</f>
        <v/>
      </c>
      <c r="C158" s="15" t="str">
        <f>IFERROR(INDEX(Engine!$C$2:$C$601,MATCH(SMALL(Engine!$F$2:$F$601,ROWS($A$7:$A158)),Engine!$F$2:$F$601,0)),"")</f>
        <v/>
      </c>
      <c r="D158" s="16" t="str">
        <f>IFERROR(INDEX(Engine!$D$2:$D$601,MATCH(SMALL(Engine!$F$2:$F$601,ROWS($A$7:$A158)),Engine!$F$2:$F$601,0)),"")</f>
        <v/>
      </c>
      <c r="E158" s="15" t="str">
        <f>IFERROR(INDEX(Engine!$E$2:$E$601,MATCH(SMALL(Engine!$F$2:$F$601,ROWS($A$7:$A158)),Engine!$F$2:$F$601,0)),"")</f>
        <v/>
      </c>
      <c r="F158" s="15" t="str">
        <f t="shared" ca="1" si="2"/>
        <v/>
      </c>
    </row>
    <row r="159" spans="1:6" ht="17.25" x14ac:dyDescent="0.4">
      <c r="A159" s="15" t="str">
        <f>IFERROR(INDEX(Engine!$A$2:$A$601,MATCH(SMALL(Engine!$F$2:$F$601,ROWS($A$7:$A159)),Engine!$F$2:$F$601,0)),"")</f>
        <v/>
      </c>
      <c r="B159" s="15" t="str">
        <f>IFERROR(INDEX(Engine!$B$2:$B$601,MATCH(SMALL(Engine!$F$2:$F$601,ROWS($A$7:$A159)),Engine!$F$2:$F$601,0)),"")</f>
        <v/>
      </c>
      <c r="C159" s="15" t="str">
        <f>IFERROR(INDEX(Engine!$C$2:$C$601,MATCH(SMALL(Engine!$F$2:$F$601,ROWS($A$7:$A159)),Engine!$F$2:$F$601,0)),"")</f>
        <v/>
      </c>
      <c r="D159" s="16" t="str">
        <f>IFERROR(INDEX(Engine!$D$2:$D$601,MATCH(SMALL(Engine!$F$2:$F$601,ROWS($A$7:$A159)),Engine!$F$2:$F$601,0)),"")</f>
        <v/>
      </c>
      <c r="E159" s="15" t="str">
        <f>IFERROR(INDEX(Engine!$E$2:$E$601,MATCH(SMALL(Engine!$F$2:$F$601,ROWS($A$7:$A159)),Engine!$F$2:$F$601,0)),"")</f>
        <v/>
      </c>
      <c r="F159" s="15" t="str">
        <f t="shared" ca="1" si="2"/>
        <v/>
      </c>
    </row>
    <row r="160" spans="1:6" ht="17.25" x14ac:dyDescent="0.4">
      <c r="A160" s="15" t="str">
        <f>IFERROR(INDEX(Engine!$A$2:$A$601,MATCH(SMALL(Engine!$F$2:$F$601,ROWS($A$7:$A160)),Engine!$F$2:$F$601,0)),"")</f>
        <v/>
      </c>
      <c r="B160" s="15" t="str">
        <f>IFERROR(INDEX(Engine!$B$2:$B$601,MATCH(SMALL(Engine!$F$2:$F$601,ROWS($A$7:$A160)),Engine!$F$2:$F$601,0)),"")</f>
        <v/>
      </c>
      <c r="C160" s="15" t="str">
        <f>IFERROR(INDEX(Engine!$C$2:$C$601,MATCH(SMALL(Engine!$F$2:$F$601,ROWS($A$7:$A160)),Engine!$F$2:$F$601,0)),"")</f>
        <v/>
      </c>
      <c r="D160" s="16" t="str">
        <f>IFERROR(INDEX(Engine!$D$2:$D$601,MATCH(SMALL(Engine!$F$2:$F$601,ROWS($A$7:$A160)),Engine!$F$2:$F$601,0)),"")</f>
        <v/>
      </c>
      <c r="E160" s="15" t="str">
        <f>IFERROR(INDEX(Engine!$E$2:$E$601,MATCH(SMALL(Engine!$F$2:$F$601,ROWS($A$7:$A160)),Engine!$F$2:$F$601,0)),"")</f>
        <v/>
      </c>
      <c r="F160" s="15" t="str">
        <f t="shared" ca="1" si="2"/>
        <v/>
      </c>
    </row>
    <row r="161" spans="1:6" ht="17.25" x14ac:dyDescent="0.4">
      <c r="A161" s="15" t="str">
        <f>IFERROR(INDEX(Engine!$A$2:$A$601,MATCH(SMALL(Engine!$F$2:$F$601,ROWS($A$7:$A161)),Engine!$F$2:$F$601,0)),"")</f>
        <v/>
      </c>
      <c r="B161" s="15" t="str">
        <f>IFERROR(INDEX(Engine!$B$2:$B$601,MATCH(SMALL(Engine!$F$2:$F$601,ROWS($A$7:$A161)),Engine!$F$2:$F$601,0)),"")</f>
        <v/>
      </c>
      <c r="C161" s="15" t="str">
        <f>IFERROR(INDEX(Engine!$C$2:$C$601,MATCH(SMALL(Engine!$F$2:$F$601,ROWS($A$7:$A161)),Engine!$F$2:$F$601,0)),"")</f>
        <v/>
      </c>
      <c r="D161" s="16" t="str">
        <f>IFERROR(INDEX(Engine!$D$2:$D$601,MATCH(SMALL(Engine!$F$2:$F$601,ROWS($A$7:$A161)),Engine!$F$2:$F$601,0)),"")</f>
        <v/>
      </c>
      <c r="E161" s="15" t="str">
        <f>IFERROR(INDEX(Engine!$E$2:$E$601,MATCH(SMALL(Engine!$F$2:$F$601,ROWS($A$7:$A161)),Engine!$F$2:$F$601,0)),"")</f>
        <v/>
      </c>
      <c r="F161" s="15" t="str">
        <f t="shared" ca="1" si="2"/>
        <v/>
      </c>
    </row>
    <row r="162" spans="1:6" ht="17.25" x14ac:dyDescent="0.4">
      <c r="A162" s="15" t="str">
        <f>IFERROR(INDEX(Engine!$A$2:$A$601,MATCH(SMALL(Engine!$F$2:$F$601,ROWS($A$7:$A162)),Engine!$F$2:$F$601,0)),"")</f>
        <v/>
      </c>
      <c r="B162" s="15" t="str">
        <f>IFERROR(INDEX(Engine!$B$2:$B$601,MATCH(SMALL(Engine!$F$2:$F$601,ROWS($A$7:$A162)),Engine!$F$2:$F$601,0)),"")</f>
        <v/>
      </c>
      <c r="C162" s="15" t="str">
        <f>IFERROR(INDEX(Engine!$C$2:$C$601,MATCH(SMALL(Engine!$F$2:$F$601,ROWS($A$7:$A162)),Engine!$F$2:$F$601,0)),"")</f>
        <v/>
      </c>
      <c r="D162" s="16" t="str">
        <f>IFERROR(INDEX(Engine!$D$2:$D$601,MATCH(SMALL(Engine!$F$2:$F$601,ROWS($A$7:$A162)),Engine!$F$2:$F$601,0)),"")</f>
        <v/>
      </c>
      <c r="E162" s="15" t="str">
        <f>IFERROR(INDEX(Engine!$E$2:$E$601,MATCH(SMALL(Engine!$F$2:$F$601,ROWS($A$7:$A162)),Engine!$F$2:$F$601,0)),"")</f>
        <v/>
      </c>
      <c r="F162" s="15" t="str">
        <f t="shared" ca="1" si="2"/>
        <v/>
      </c>
    </row>
    <row r="163" spans="1:6" ht="17.25" x14ac:dyDescent="0.4">
      <c r="A163" s="15" t="str">
        <f>IFERROR(INDEX(Engine!$A$2:$A$601,MATCH(SMALL(Engine!$F$2:$F$601,ROWS($A$7:$A163)),Engine!$F$2:$F$601,0)),"")</f>
        <v/>
      </c>
      <c r="B163" s="15" t="str">
        <f>IFERROR(INDEX(Engine!$B$2:$B$601,MATCH(SMALL(Engine!$F$2:$F$601,ROWS($A$7:$A163)),Engine!$F$2:$F$601,0)),"")</f>
        <v/>
      </c>
      <c r="C163" s="15" t="str">
        <f>IFERROR(INDEX(Engine!$C$2:$C$601,MATCH(SMALL(Engine!$F$2:$F$601,ROWS($A$7:$A163)),Engine!$F$2:$F$601,0)),"")</f>
        <v/>
      </c>
      <c r="D163" s="16" t="str">
        <f>IFERROR(INDEX(Engine!$D$2:$D$601,MATCH(SMALL(Engine!$F$2:$F$601,ROWS($A$7:$A163)),Engine!$F$2:$F$601,0)),"")</f>
        <v/>
      </c>
      <c r="E163" s="15" t="str">
        <f>IFERROR(INDEX(Engine!$E$2:$E$601,MATCH(SMALL(Engine!$F$2:$F$601,ROWS($A$7:$A163)),Engine!$F$2:$F$601,0)),"")</f>
        <v/>
      </c>
      <c r="F163" s="15" t="str">
        <f t="shared" ca="1" si="2"/>
        <v/>
      </c>
    </row>
    <row r="164" spans="1:6" ht="17.25" x14ac:dyDescent="0.4">
      <c r="A164" s="15" t="str">
        <f>IFERROR(INDEX(Engine!$A$2:$A$601,MATCH(SMALL(Engine!$F$2:$F$601,ROWS($A$7:$A164)),Engine!$F$2:$F$601,0)),"")</f>
        <v/>
      </c>
      <c r="B164" s="15" t="str">
        <f>IFERROR(INDEX(Engine!$B$2:$B$601,MATCH(SMALL(Engine!$F$2:$F$601,ROWS($A$7:$A164)),Engine!$F$2:$F$601,0)),"")</f>
        <v/>
      </c>
      <c r="C164" s="15" t="str">
        <f>IFERROR(INDEX(Engine!$C$2:$C$601,MATCH(SMALL(Engine!$F$2:$F$601,ROWS($A$7:$A164)),Engine!$F$2:$F$601,0)),"")</f>
        <v/>
      </c>
      <c r="D164" s="16" t="str">
        <f>IFERROR(INDEX(Engine!$D$2:$D$601,MATCH(SMALL(Engine!$F$2:$F$601,ROWS($A$7:$A164)),Engine!$F$2:$F$601,0)),"")</f>
        <v/>
      </c>
      <c r="E164" s="15" t="str">
        <f>IFERROR(INDEX(Engine!$E$2:$E$601,MATCH(SMALL(Engine!$F$2:$F$601,ROWS($A$7:$A164)),Engine!$F$2:$F$601,0)),"")</f>
        <v/>
      </c>
      <c r="F164" s="15" t="str">
        <f t="shared" ca="1" si="2"/>
        <v/>
      </c>
    </row>
    <row r="165" spans="1:6" ht="17.25" x14ac:dyDescent="0.4">
      <c r="A165" s="15" t="str">
        <f>IFERROR(INDEX(Engine!$A$2:$A$601,MATCH(SMALL(Engine!$F$2:$F$601,ROWS($A$7:$A165)),Engine!$F$2:$F$601,0)),"")</f>
        <v/>
      </c>
      <c r="B165" s="15" t="str">
        <f>IFERROR(INDEX(Engine!$B$2:$B$601,MATCH(SMALL(Engine!$F$2:$F$601,ROWS($A$7:$A165)),Engine!$F$2:$F$601,0)),"")</f>
        <v/>
      </c>
      <c r="C165" s="15" t="str">
        <f>IFERROR(INDEX(Engine!$C$2:$C$601,MATCH(SMALL(Engine!$F$2:$F$601,ROWS($A$7:$A165)),Engine!$F$2:$F$601,0)),"")</f>
        <v/>
      </c>
      <c r="D165" s="16" t="str">
        <f>IFERROR(INDEX(Engine!$D$2:$D$601,MATCH(SMALL(Engine!$F$2:$F$601,ROWS($A$7:$A165)),Engine!$F$2:$F$601,0)),"")</f>
        <v/>
      </c>
      <c r="E165" s="15" t="str">
        <f>IFERROR(INDEX(Engine!$E$2:$E$601,MATCH(SMALL(Engine!$F$2:$F$601,ROWS($A$7:$A165)),Engine!$F$2:$F$601,0)),"")</f>
        <v/>
      </c>
      <c r="F165" s="15" t="str">
        <f t="shared" ca="1" si="2"/>
        <v/>
      </c>
    </row>
    <row r="166" spans="1:6" ht="17.25" x14ac:dyDescent="0.4">
      <c r="A166" s="15" t="str">
        <f>IFERROR(INDEX(Engine!$A$2:$A$601,MATCH(SMALL(Engine!$F$2:$F$601,ROWS($A$7:$A166)),Engine!$F$2:$F$601,0)),"")</f>
        <v/>
      </c>
      <c r="B166" s="15" t="str">
        <f>IFERROR(INDEX(Engine!$B$2:$B$601,MATCH(SMALL(Engine!$F$2:$F$601,ROWS($A$7:$A166)),Engine!$F$2:$F$601,0)),"")</f>
        <v/>
      </c>
      <c r="C166" s="15" t="str">
        <f>IFERROR(INDEX(Engine!$C$2:$C$601,MATCH(SMALL(Engine!$F$2:$F$601,ROWS($A$7:$A166)),Engine!$F$2:$F$601,0)),"")</f>
        <v/>
      </c>
      <c r="D166" s="16" t="str">
        <f>IFERROR(INDEX(Engine!$D$2:$D$601,MATCH(SMALL(Engine!$F$2:$F$601,ROWS($A$7:$A166)),Engine!$F$2:$F$601,0)),"")</f>
        <v/>
      </c>
      <c r="E166" s="15" t="str">
        <f>IFERROR(INDEX(Engine!$E$2:$E$601,MATCH(SMALL(Engine!$F$2:$F$601,ROWS($A$7:$A166)),Engine!$F$2:$F$601,0)),"")</f>
        <v/>
      </c>
      <c r="F166" s="15" t="str">
        <f t="shared" ca="1" si="2"/>
        <v/>
      </c>
    </row>
    <row r="167" spans="1:6" ht="17.25" x14ac:dyDescent="0.4">
      <c r="A167" s="15" t="str">
        <f>IFERROR(INDEX(Engine!$A$2:$A$601,MATCH(SMALL(Engine!$F$2:$F$601,ROWS($A$7:$A167)),Engine!$F$2:$F$601,0)),"")</f>
        <v/>
      </c>
      <c r="B167" s="15" t="str">
        <f>IFERROR(INDEX(Engine!$B$2:$B$601,MATCH(SMALL(Engine!$F$2:$F$601,ROWS($A$7:$A167)),Engine!$F$2:$F$601,0)),"")</f>
        <v/>
      </c>
      <c r="C167" s="15" t="str">
        <f>IFERROR(INDEX(Engine!$C$2:$C$601,MATCH(SMALL(Engine!$F$2:$F$601,ROWS($A$7:$A167)),Engine!$F$2:$F$601,0)),"")</f>
        <v/>
      </c>
      <c r="D167" s="16" t="str">
        <f>IFERROR(INDEX(Engine!$D$2:$D$601,MATCH(SMALL(Engine!$F$2:$F$601,ROWS($A$7:$A167)),Engine!$F$2:$F$601,0)),"")</f>
        <v/>
      </c>
      <c r="E167" s="15" t="str">
        <f>IFERROR(INDEX(Engine!$E$2:$E$601,MATCH(SMALL(Engine!$F$2:$F$601,ROWS($A$7:$A167)),Engine!$F$2:$F$601,0)),"")</f>
        <v/>
      </c>
      <c r="F167" s="15" t="str">
        <f t="shared" ca="1" si="2"/>
        <v/>
      </c>
    </row>
    <row r="168" spans="1:6" ht="17.25" x14ac:dyDescent="0.4">
      <c r="A168" s="15" t="str">
        <f>IFERROR(INDEX(Engine!$A$2:$A$601,MATCH(SMALL(Engine!$F$2:$F$601,ROWS($A$7:$A168)),Engine!$F$2:$F$601,0)),"")</f>
        <v/>
      </c>
      <c r="B168" s="15" t="str">
        <f>IFERROR(INDEX(Engine!$B$2:$B$601,MATCH(SMALL(Engine!$F$2:$F$601,ROWS($A$7:$A168)),Engine!$F$2:$F$601,0)),"")</f>
        <v/>
      </c>
      <c r="C168" s="15" t="str">
        <f>IFERROR(INDEX(Engine!$C$2:$C$601,MATCH(SMALL(Engine!$F$2:$F$601,ROWS($A$7:$A168)),Engine!$F$2:$F$601,0)),"")</f>
        <v/>
      </c>
      <c r="D168" s="16" t="str">
        <f>IFERROR(INDEX(Engine!$D$2:$D$601,MATCH(SMALL(Engine!$F$2:$F$601,ROWS($A$7:$A168)),Engine!$F$2:$F$601,0)),"")</f>
        <v/>
      </c>
      <c r="E168" s="15" t="str">
        <f>IFERROR(INDEX(Engine!$E$2:$E$601,MATCH(SMALL(Engine!$F$2:$F$601,ROWS($A$7:$A168)),Engine!$F$2:$F$601,0)),"")</f>
        <v/>
      </c>
      <c r="F168" s="15" t="str">
        <f t="shared" ca="1" si="2"/>
        <v/>
      </c>
    </row>
    <row r="169" spans="1:6" ht="17.25" x14ac:dyDescent="0.4">
      <c r="A169" s="15" t="str">
        <f>IFERROR(INDEX(Engine!$A$2:$A$601,MATCH(SMALL(Engine!$F$2:$F$601,ROWS($A$7:$A169)),Engine!$F$2:$F$601,0)),"")</f>
        <v/>
      </c>
      <c r="B169" s="15" t="str">
        <f>IFERROR(INDEX(Engine!$B$2:$B$601,MATCH(SMALL(Engine!$F$2:$F$601,ROWS($A$7:$A169)),Engine!$F$2:$F$601,0)),"")</f>
        <v/>
      </c>
      <c r="C169" s="15" t="str">
        <f>IFERROR(INDEX(Engine!$C$2:$C$601,MATCH(SMALL(Engine!$F$2:$F$601,ROWS($A$7:$A169)),Engine!$F$2:$F$601,0)),"")</f>
        <v/>
      </c>
      <c r="D169" s="16" t="str">
        <f>IFERROR(INDEX(Engine!$D$2:$D$601,MATCH(SMALL(Engine!$F$2:$F$601,ROWS($A$7:$A169)),Engine!$F$2:$F$601,0)),"")</f>
        <v/>
      </c>
      <c r="E169" s="15" t="str">
        <f>IFERROR(INDEX(Engine!$E$2:$E$601,MATCH(SMALL(Engine!$F$2:$F$601,ROWS($A$7:$A169)),Engine!$F$2:$F$601,0)),"")</f>
        <v/>
      </c>
      <c r="F169" s="15" t="str">
        <f t="shared" ca="1" si="2"/>
        <v/>
      </c>
    </row>
    <row r="170" spans="1:6" ht="17.25" x14ac:dyDescent="0.4">
      <c r="A170" s="15" t="str">
        <f>IFERROR(INDEX(Engine!$A$2:$A$601,MATCH(SMALL(Engine!$F$2:$F$601,ROWS($A$7:$A170)),Engine!$F$2:$F$601,0)),"")</f>
        <v/>
      </c>
      <c r="B170" s="15" t="str">
        <f>IFERROR(INDEX(Engine!$B$2:$B$601,MATCH(SMALL(Engine!$F$2:$F$601,ROWS($A$7:$A170)),Engine!$F$2:$F$601,0)),"")</f>
        <v/>
      </c>
      <c r="C170" s="15" t="str">
        <f>IFERROR(INDEX(Engine!$C$2:$C$601,MATCH(SMALL(Engine!$F$2:$F$601,ROWS($A$7:$A170)),Engine!$F$2:$F$601,0)),"")</f>
        <v/>
      </c>
      <c r="D170" s="16" t="str">
        <f>IFERROR(INDEX(Engine!$D$2:$D$601,MATCH(SMALL(Engine!$F$2:$F$601,ROWS($A$7:$A170)),Engine!$F$2:$F$601,0)),"")</f>
        <v/>
      </c>
      <c r="E170" s="15" t="str">
        <f>IFERROR(INDEX(Engine!$E$2:$E$601,MATCH(SMALL(Engine!$F$2:$F$601,ROWS($A$7:$A170)),Engine!$F$2:$F$601,0)),"")</f>
        <v/>
      </c>
      <c r="F170" s="15" t="str">
        <f t="shared" ca="1" si="2"/>
        <v/>
      </c>
    </row>
    <row r="171" spans="1:6" ht="17.25" x14ac:dyDescent="0.4">
      <c r="A171" s="15" t="str">
        <f>IFERROR(INDEX(Engine!$A$2:$A$601,MATCH(SMALL(Engine!$F$2:$F$601,ROWS($A$7:$A171)),Engine!$F$2:$F$601,0)),"")</f>
        <v/>
      </c>
      <c r="B171" s="15" t="str">
        <f>IFERROR(INDEX(Engine!$B$2:$B$601,MATCH(SMALL(Engine!$F$2:$F$601,ROWS($A$7:$A171)),Engine!$F$2:$F$601,0)),"")</f>
        <v/>
      </c>
      <c r="C171" s="15" t="str">
        <f>IFERROR(INDEX(Engine!$C$2:$C$601,MATCH(SMALL(Engine!$F$2:$F$601,ROWS($A$7:$A171)),Engine!$F$2:$F$601,0)),"")</f>
        <v/>
      </c>
      <c r="D171" s="16" t="str">
        <f>IFERROR(INDEX(Engine!$D$2:$D$601,MATCH(SMALL(Engine!$F$2:$F$601,ROWS($A$7:$A171)),Engine!$F$2:$F$601,0)),"")</f>
        <v/>
      </c>
      <c r="E171" s="15" t="str">
        <f>IFERROR(INDEX(Engine!$E$2:$E$601,MATCH(SMALL(Engine!$F$2:$F$601,ROWS($A$7:$A171)),Engine!$F$2:$F$601,0)),"")</f>
        <v/>
      </c>
      <c r="F171" s="15" t="str">
        <f t="shared" ca="1" si="2"/>
        <v/>
      </c>
    </row>
    <row r="172" spans="1:6" ht="17.25" x14ac:dyDescent="0.4">
      <c r="A172" s="15" t="str">
        <f>IFERROR(INDEX(Engine!$A$2:$A$601,MATCH(SMALL(Engine!$F$2:$F$601,ROWS($A$7:$A172)),Engine!$F$2:$F$601,0)),"")</f>
        <v/>
      </c>
      <c r="B172" s="15" t="str">
        <f>IFERROR(INDEX(Engine!$B$2:$B$601,MATCH(SMALL(Engine!$F$2:$F$601,ROWS($A$7:$A172)),Engine!$F$2:$F$601,0)),"")</f>
        <v/>
      </c>
      <c r="C172" s="15" t="str">
        <f>IFERROR(INDEX(Engine!$C$2:$C$601,MATCH(SMALL(Engine!$F$2:$F$601,ROWS($A$7:$A172)),Engine!$F$2:$F$601,0)),"")</f>
        <v/>
      </c>
      <c r="D172" s="16" t="str">
        <f>IFERROR(INDEX(Engine!$D$2:$D$601,MATCH(SMALL(Engine!$F$2:$F$601,ROWS($A$7:$A172)),Engine!$F$2:$F$601,0)),"")</f>
        <v/>
      </c>
      <c r="E172" s="15" t="str">
        <f>IFERROR(INDEX(Engine!$E$2:$E$601,MATCH(SMALL(Engine!$F$2:$F$601,ROWS($A$7:$A172)),Engine!$F$2:$F$601,0)),"")</f>
        <v/>
      </c>
      <c r="F172" s="15" t="str">
        <f t="shared" ca="1" si="2"/>
        <v/>
      </c>
    </row>
    <row r="173" spans="1:6" ht="17.25" x14ac:dyDescent="0.4">
      <c r="A173" s="15" t="str">
        <f>IFERROR(INDEX(Engine!$A$2:$A$601,MATCH(SMALL(Engine!$F$2:$F$601,ROWS($A$7:$A173)),Engine!$F$2:$F$601,0)),"")</f>
        <v/>
      </c>
      <c r="B173" s="15" t="str">
        <f>IFERROR(INDEX(Engine!$B$2:$B$601,MATCH(SMALL(Engine!$F$2:$F$601,ROWS($A$7:$A173)),Engine!$F$2:$F$601,0)),"")</f>
        <v/>
      </c>
      <c r="C173" s="15" t="str">
        <f>IFERROR(INDEX(Engine!$C$2:$C$601,MATCH(SMALL(Engine!$F$2:$F$601,ROWS($A$7:$A173)),Engine!$F$2:$F$601,0)),"")</f>
        <v/>
      </c>
      <c r="D173" s="16" t="str">
        <f>IFERROR(INDEX(Engine!$D$2:$D$601,MATCH(SMALL(Engine!$F$2:$F$601,ROWS($A$7:$A173)),Engine!$F$2:$F$601,0)),"")</f>
        <v/>
      </c>
      <c r="E173" s="15" t="str">
        <f>IFERROR(INDEX(Engine!$E$2:$E$601,MATCH(SMALL(Engine!$F$2:$F$601,ROWS($A$7:$A173)),Engine!$F$2:$F$601,0)),"")</f>
        <v/>
      </c>
      <c r="F173" s="15" t="str">
        <f t="shared" ca="1" si="2"/>
        <v/>
      </c>
    </row>
    <row r="174" spans="1:6" ht="17.25" x14ac:dyDescent="0.4">
      <c r="A174" s="15" t="str">
        <f>IFERROR(INDEX(Engine!$A$2:$A$601,MATCH(SMALL(Engine!$F$2:$F$601,ROWS($A$7:$A174)),Engine!$F$2:$F$601,0)),"")</f>
        <v/>
      </c>
      <c r="B174" s="15" t="str">
        <f>IFERROR(INDEX(Engine!$B$2:$B$601,MATCH(SMALL(Engine!$F$2:$F$601,ROWS($A$7:$A174)),Engine!$F$2:$F$601,0)),"")</f>
        <v/>
      </c>
      <c r="C174" s="15" t="str">
        <f>IFERROR(INDEX(Engine!$C$2:$C$601,MATCH(SMALL(Engine!$F$2:$F$601,ROWS($A$7:$A174)),Engine!$F$2:$F$601,0)),"")</f>
        <v/>
      </c>
      <c r="D174" s="16" t="str">
        <f>IFERROR(INDEX(Engine!$D$2:$D$601,MATCH(SMALL(Engine!$F$2:$F$601,ROWS($A$7:$A174)),Engine!$F$2:$F$601,0)),"")</f>
        <v/>
      </c>
      <c r="E174" s="15" t="str">
        <f>IFERROR(INDEX(Engine!$E$2:$E$601,MATCH(SMALL(Engine!$F$2:$F$601,ROWS($A$7:$A174)),Engine!$F$2:$F$601,0)),"")</f>
        <v/>
      </c>
      <c r="F174" s="15" t="str">
        <f t="shared" ca="1" si="2"/>
        <v/>
      </c>
    </row>
    <row r="175" spans="1:6" ht="17.25" x14ac:dyDescent="0.4">
      <c r="A175" s="15" t="str">
        <f>IFERROR(INDEX(Engine!$A$2:$A$601,MATCH(SMALL(Engine!$F$2:$F$601,ROWS($A$7:$A175)),Engine!$F$2:$F$601,0)),"")</f>
        <v/>
      </c>
      <c r="B175" s="15" t="str">
        <f>IFERROR(INDEX(Engine!$B$2:$B$601,MATCH(SMALL(Engine!$F$2:$F$601,ROWS($A$7:$A175)),Engine!$F$2:$F$601,0)),"")</f>
        <v/>
      </c>
      <c r="C175" s="15" t="str">
        <f>IFERROR(INDEX(Engine!$C$2:$C$601,MATCH(SMALL(Engine!$F$2:$F$601,ROWS($A$7:$A175)),Engine!$F$2:$F$601,0)),"")</f>
        <v/>
      </c>
      <c r="D175" s="16" t="str">
        <f>IFERROR(INDEX(Engine!$D$2:$D$601,MATCH(SMALL(Engine!$F$2:$F$601,ROWS($A$7:$A175)),Engine!$F$2:$F$601,0)),"")</f>
        <v/>
      </c>
      <c r="E175" s="15" t="str">
        <f>IFERROR(INDEX(Engine!$E$2:$E$601,MATCH(SMALL(Engine!$F$2:$F$601,ROWS($A$7:$A175)),Engine!$F$2:$F$601,0)),"")</f>
        <v/>
      </c>
      <c r="F175" s="15" t="str">
        <f t="shared" ca="1" si="2"/>
        <v/>
      </c>
    </row>
    <row r="176" spans="1:6" ht="17.25" x14ac:dyDescent="0.4">
      <c r="A176" s="15" t="str">
        <f>IFERROR(INDEX(Engine!$A$2:$A$601,MATCH(SMALL(Engine!$F$2:$F$601,ROWS($A$7:$A176)),Engine!$F$2:$F$601,0)),"")</f>
        <v/>
      </c>
      <c r="B176" s="15" t="str">
        <f>IFERROR(INDEX(Engine!$B$2:$B$601,MATCH(SMALL(Engine!$F$2:$F$601,ROWS($A$7:$A176)),Engine!$F$2:$F$601,0)),"")</f>
        <v/>
      </c>
      <c r="C176" s="15" t="str">
        <f>IFERROR(INDEX(Engine!$C$2:$C$601,MATCH(SMALL(Engine!$F$2:$F$601,ROWS($A$7:$A176)),Engine!$F$2:$F$601,0)),"")</f>
        <v/>
      </c>
      <c r="D176" s="16" t="str">
        <f>IFERROR(INDEX(Engine!$D$2:$D$601,MATCH(SMALL(Engine!$F$2:$F$601,ROWS($A$7:$A176)),Engine!$F$2:$F$601,0)),"")</f>
        <v/>
      </c>
      <c r="E176" s="15" t="str">
        <f>IFERROR(INDEX(Engine!$E$2:$E$601,MATCH(SMALL(Engine!$F$2:$F$601,ROWS($A$7:$A176)),Engine!$F$2:$F$601,0)),"")</f>
        <v/>
      </c>
      <c r="F176" s="15" t="str">
        <f t="shared" ca="1" si="2"/>
        <v/>
      </c>
    </row>
    <row r="177" spans="1:6" ht="17.25" x14ac:dyDescent="0.4">
      <c r="A177" s="15" t="str">
        <f>IFERROR(INDEX(Engine!$A$2:$A$601,MATCH(SMALL(Engine!$F$2:$F$601,ROWS($A$7:$A177)),Engine!$F$2:$F$601,0)),"")</f>
        <v/>
      </c>
      <c r="B177" s="15" t="str">
        <f>IFERROR(INDEX(Engine!$B$2:$B$601,MATCH(SMALL(Engine!$F$2:$F$601,ROWS($A$7:$A177)),Engine!$F$2:$F$601,0)),"")</f>
        <v/>
      </c>
      <c r="C177" s="15" t="str">
        <f>IFERROR(INDEX(Engine!$C$2:$C$601,MATCH(SMALL(Engine!$F$2:$F$601,ROWS($A$7:$A177)),Engine!$F$2:$F$601,0)),"")</f>
        <v/>
      </c>
      <c r="D177" s="16" t="str">
        <f>IFERROR(INDEX(Engine!$D$2:$D$601,MATCH(SMALL(Engine!$F$2:$F$601,ROWS($A$7:$A177)),Engine!$F$2:$F$601,0)),"")</f>
        <v/>
      </c>
      <c r="E177" s="15" t="str">
        <f>IFERROR(INDEX(Engine!$E$2:$E$601,MATCH(SMALL(Engine!$F$2:$F$601,ROWS($A$7:$A177)),Engine!$F$2:$F$601,0)),"")</f>
        <v/>
      </c>
      <c r="F177" s="15" t="str">
        <f t="shared" ca="1" si="2"/>
        <v/>
      </c>
    </row>
    <row r="178" spans="1:6" ht="17.25" x14ac:dyDescent="0.4">
      <c r="A178" s="15" t="str">
        <f>IFERROR(INDEX(Engine!$A$2:$A$601,MATCH(SMALL(Engine!$F$2:$F$601,ROWS($A$7:$A178)),Engine!$F$2:$F$601,0)),"")</f>
        <v/>
      </c>
      <c r="B178" s="15" t="str">
        <f>IFERROR(INDEX(Engine!$B$2:$B$601,MATCH(SMALL(Engine!$F$2:$F$601,ROWS($A$7:$A178)),Engine!$F$2:$F$601,0)),"")</f>
        <v/>
      </c>
      <c r="C178" s="15" t="str">
        <f>IFERROR(INDEX(Engine!$C$2:$C$601,MATCH(SMALL(Engine!$F$2:$F$601,ROWS($A$7:$A178)),Engine!$F$2:$F$601,0)),"")</f>
        <v/>
      </c>
      <c r="D178" s="16" t="str">
        <f>IFERROR(INDEX(Engine!$D$2:$D$601,MATCH(SMALL(Engine!$F$2:$F$601,ROWS($A$7:$A178)),Engine!$F$2:$F$601,0)),"")</f>
        <v/>
      </c>
      <c r="E178" s="15" t="str">
        <f>IFERROR(INDEX(Engine!$E$2:$E$601,MATCH(SMALL(Engine!$F$2:$F$601,ROWS($A$7:$A178)),Engine!$F$2:$F$601,0)),"")</f>
        <v/>
      </c>
      <c r="F178" s="15" t="str">
        <f t="shared" ca="1" si="2"/>
        <v/>
      </c>
    </row>
    <row r="179" spans="1:6" ht="17.25" x14ac:dyDescent="0.4">
      <c r="A179" s="15" t="str">
        <f>IFERROR(INDEX(Engine!$A$2:$A$601,MATCH(SMALL(Engine!$F$2:$F$601,ROWS($A$7:$A179)),Engine!$F$2:$F$601,0)),"")</f>
        <v/>
      </c>
      <c r="B179" s="15" t="str">
        <f>IFERROR(INDEX(Engine!$B$2:$B$601,MATCH(SMALL(Engine!$F$2:$F$601,ROWS($A$7:$A179)),Engine!$F$2:$F$601,0)),"")</f>
        <v/>
      </c>
      <c r="C179" s="15" t="str">
        <f>IFERROR(INDEX(Engine!$C$2:$C$601,MATCH(SMALL(Engine!$F$2:$F$601,ROWS($A$7:$A179)),Engine!$F$2:$F$601,0)),"")</f>
        <v/>
      </c>
      <c r="D179" s="16" t="str">
        <f>IFERROR(INDEX(Engine!$D$2:$D$601,MATCH(SMALL(Engine!$F$2:$F$601,ROWS($A$7:$A179)),Engine!$F$2:$F$601,0)),"")</f>
        <v/>
      </c>
      <c r="E179" s="15" t="str">
        <f>IFERROR(INDEX(Engine!$E$2:$E$601,MATCH(SMALL(Engine!$F$2:$F$601,ROWS($A$7:$A179)),Engine!$F$2:$F$601,0)),"")</f>
        <v/>
      </c>
      <c r="F179" s="15" t="str">
        <f t="shared" ca="1" si="2"/>
        <v/>
      </c>
    </row>
    <row r="180" spans="1:6" ht="17.25" x14ac:dyDescent="0.4">
      <c r="A180" s="15" t="str">
        <f>IFERROR(INDEX(Engine!$A$2:$A$601,MATCH(SMALL(Engine!$F$2:$F$601,ROWS($A$7:$A180)),Engine!$F$2:$F$601,0)),"")</f>
        <v/>
      </c>
      <c r="B180" s="15" t="str">
        <f>IFERROR(INDEX(Engine!$B$2:$B$601,MATCH(SMALL(Engine!$F$2:$F$601,ROWS($A$7:$A180)),Engine!$F$2:$F$601,0)),"")</f>
        <v/>
      </c>
      <c r="C180" s="15" t="str">
        <f>IFERROR(INDEX(Engine!$C$2:$C$601,MATCH(SMALL(Engine!$F$2:$F$601,ROWS($A$7:$A180)),Engine!$F$2:$F$601,0)),"")</f>
        <v/>
      </c>
      <c r="D180" s="16" t="str">
        <f>IFERROR(INDEX(Engine!$D$2:$D$601,MATCH(SMALL(Engine!$F$2:$F$601,ROWS($A$7:$A180)),Engine!$F$2:$F$601,0)),"")</f>
        <v/>
      </c>
      <c r="E180" s="15" t="str">
        <f>IFERROR(INDEX(Engine!$E$2:$E$601,MATCH(SMALL(Engine!$F$2:$F$601,ROWS($A$7:$A180)),Engine!$F$2:$F$601,0)),"")</f>
        <v/>
      </c>
      <c r="F180" s="15" t="str">
        <f t="shared" ca="1" si="2"/>
        <v/>
      </c>
    </row>
    <row r="181" spans="1:6" ht="17.25" x14ac:dyDescent="0.4">
      <c r="A181" s="15" t="str">
        <f>IFERROR(INDEX(Engine!$A$2:$A$601,MATCH(SMALL(Engine!$F$2:$F$601,ROWS($A$7:$A181)),Engine!$F$2:$F$601,0)),"")</f>
        <v/>
      </c>
      <c r="B181" s="15" t="str">
        <f>IFERROR(INDEX(Engine!$B$2:$B$601,MATCH(SMALL(Engine!$F$2:$F$601,ROWS($A$7:$A181)),Engine!$F$2:$F$601,0)),"")</f>
        <v/>
      </c>
      <c r="C181" s="15" t="str">
        <f>IFERROR(INDEX(Engine!$C$2:$C$601,MATCH(SMALL(Engine!$F$2:$F$601,ROWS($A$7:$A181)),Engine!$F$2:$F$601,0)),"")</f>
        <v/>
      </c>
      <c r="D181" s="16" t="str">
        <f>IFERROR(INDEX(Engine!$D$2:$D$601,MATCH(SMALL(Engine!$F$2:$F$601,ROWS($A$7:$A181)),Engine!$F$2:$F$601,0)),"")</f>
        <v/>
      </c>
      <c r="E181" s="15" t="str">
        <f>IFERROR(INDEX(Engine!$E$2:$E$601,MATCH(SMALL(Engine!$F$2:$F$601,ROWS($A$7:$A181)),Engine!$F$2:$F$601,0)),"")</f>
        <v/>
      </c>
      <c r="F181" s="15" t="str">
        <f t="shared" ca="1" si="2"/>
        <v/>
      </c>
    </row>
    <row r="182" spans="1:6" ht="17.25" x14ac:dyDescent="0.4">
      <c r="A182" s="15" t="str">
        <f>IFERROR(INDEX(Engine!$A$2:$A$601,MATCH(SMALL(Engine!$F$2:$F$601,ROWS($A$7:$A182)),Engine!$F$2:$F$601,0)),"")</f>
        <v/>
      </c>
      <c r="B182" s="15" t="str">
        <f>IFERROR(INDEX(Engine!$B$2:$B$601,MATCH(SMALL(Engine!$F$2:$F$601,ROWS($A$7:$A182)),Engine!$F$2:$F$601,0)),"")</f>
        <v/>
      </c>
      <c r="C182" s="15" t="str">
        <f>IFERROR(INDEX(Engine!$C$2:$C$601,MATCH(SMALL(Engine!$F$2:$F$601,ROWS($A$7:$A182)),Engine!$F$2:$F$601,0)),"")</f>
        <v/>
      </c>
      <c r="D182" s="16" t="str">
        <f>IFERROR(INDEX(Engine!$D$2:$D$601,MATCH(SMALL(Engine!$F$2:$F$601,ROWS($A$7:$A182)),Engine!$F$2:$F$601,0)),"")</f>
        <v/>
      </c>
      <c r="E182" s="15" t="str">
        <f>IFERROR(INDEX(Engine!$E$2:$E$601,MATCH(SMALL(Engine!$F$2:$F$601,ROWS($A$7:$A182)),Engine!$F$2:$F$601,0)),"")</f>
        <v/>
      </c>
      <c r="F182" s="15" t="str">
        <f t="shared" ca="1" si="2"/>
        <v/>
      </c>
    </row>
    <row r="183" spans="1:6" ht="17.25" x14ac:dyDescent="0.4">
      <c r="A183" s="15" t="str">
        <f>IFERROR(INDEX(Engine!$A$2:$A$601,MATCH(SMALL(Engine!$F$2:$F$601,ROWS($A$7:$A183)),Engine!$F$2:$F$601,0)),"")</f>
        <v/>
      </c>
      <c r="B183" s="15" t="str">
        <f>IFERROR(INDEX(Engine!$B$2:$B$601,MATCH(SMALL(Engine!$F$2:$F$601,ROWS($A$7:$A183)),Engine!$F$2:$F$601,0)),"")</f>
        <v/>
      </c>
      <c r="C183" s="15" t="str">
        <f>IFERROR(INDEX(Engine!$C$2:$C$601,MATCH(SMALL(Engine!$F$2:$F$601,ROWS($A$7:$A183)),Engine!$F$2:$F$601,0)),"")</f>
        <v/>
      </c>
      <c r="D183" s="16" t="str">
        <f>IFERROR(INDEX(Engine!$D$2:$D$601,MATCH(SMALL(Engine!$F$2:$F$601,ROWS($A$7:$A183)),Engine!$F$2:$F$601,0)),"")</f>
        <v/>
      </c>
      <c r="E183" s="15" t="str">
        <f>IFERROR(INDEX(Engine!$E$2:$E$601,MATCH(SMALL(Engine!$F$2:$F$601,ROWS($A$7:$A183)),Engine!$F$2:$F$601,0)),"")</f>
        <v/>
      </c>
      <c r="F183" s="15" t="str">
        <f t="shared" ca="1" si="2"/>
        <v/>
      </c>
    </row>
    <row r="184" spans="1:6" ht="17.25" x14ac:dyDescent="0.4">
      <c r="A184" s="15" t="str">
        <f>IFERROR(INDEX(Engine!$A$2:$A$601,MATCH(SMALL(Engine!$F$2:$F$601,ROWS($A$7:$A184)),Engine!$F$2:$F$601,0)),"")</f>
        <v/>
      </c>
      <c r="B184" s="15" t="str">
        <f>IFERROR(INDEX(Engine!$B$2:$B$601,MATCH(SMALL(Engine!$F$2:$F$601,ROWS($A$7:$A184)),Engine!$F$2:$F$601,0)),"")</f>
        <v/>
      </c>
      <c r="C184" s="15" t="str">
        <f>IFERROR(INDEX(Engine!$C$2:$C$601,MATCH(SMALL(Engine!$F$2:$F$601,ROWS($A$7:$A184)),Engine!$F$2:$F$601,0)),"")</f>
        <v/>
      </c>
      <c r="D184" s="16" t="str">
        <f>IFERROR(INDEX(Engine!$D$2:$D$601,MATCH(SMALL(Engine!$F$2:$F$601,ROWS($A$7:$A184)),Engine!$F$2:$F$601,0)),"")</f>
        <v/>
      </c>
      <c r="E184" s="15" t="str">
        <f>IFERROR(INDEX(Engine!$E$2:$E$601,MATCH(SMALL(Engine!$F$2:$F$601,ROWS($A$7:$A184)),Engine!$F$2:$F$601,0)),"")</f>
        <v/>
      </c>
      <c r="F184" s="15" t="str">
        <f t="shared" ca="1" si="2"/>
        <v/>
      </c>
    </row>
    <row r="185" spans="1:6" ht="17.25" x14ac:dyDescent="0.4">
      <c r="A185" s="15" t="str">
        <f>IFERROR(INDEX(Engine!$A$2:$A$601,MATCH(SMALL(Engine!$F$2:$F$601,ROWS($A$7:$A185)),Engine!$F$2:$F$601,0)),"")</f>
        <v/>
      </c>
      <c r="B185" s="15" t="str">
        <f>IFERROR(INDEX(Engine!$B$2:$B$601,MATCH(SMALL(Engine!$F$2:$F$601,ROWS($A$7:$A185)),Engine!$F$2:$F$601,0)),"")</f>
        <v/>
      </c>
      <c r="C185" s="15" t="str">
        <f>IFERROR(INDEX(Engine!$C$2:$C$601,MATCH(SMALL(Engine!$F$2:$F$601,ROWS($A$7:$A185)),Engine!$F$2:$F$601,0)),"")</f>
        <v/>
      </c>
      <c r="D185" s="16" t="str">
        <f>IFERROR(INDEX(Engine!$D$2:$D$601,MATCH(SMALL(Engine!$F$2:$F$601,ROWS($A$7:$A185)),Engine!$F$2:$F$601,0)),"")</f>
        <v/>
      </c>
      <c r="E185" s="15" t="str">
        <f>IFERROR(INDEX(Engine!$E$2:$E$601,MATCH(SMALL(Engine!$F$2:$F$601,ROWS($A$7:$A185)),Engine!$F$2:$F$601,0)),"")</f>
        <v/>
      </c>
      <c r="F185" s="15" t="str">
        <f t="shared" ca="1" si="2"/>
        <v/>
      </c>
    </row>
    <row r="186" spans="1:6" ht="17.25" x14ac:dyDescent="0.4">
      <c r="A186" s="15" t="str">
        <f>IFERROR(INDEX(Engine!$A$2:$A$601,MATCH(SMALL(Engine!$F$2:$F$601,ROWS($A$7:$A186)),Engine!$F$2:$F$601,0)),"")</f>
        <v/>
      </c>
      <c r="B186" s="15" t="str">
        <f>IFERROR(INDEX(Engine!$B$2:$B$601,MATCH(SMALL(Engine!$F$2:$F$601,ROWS($A$7:$A186)),Engine!$F$2:$F$601,0)),"")</f>
        <v/>
      </c>
      <c r="C186" s="15" t="str">
        <f>IFERROR(INDEX(Engine!$C$2:$C$601,MATCH(SMALL(Engine!$F$2:$F$601,ROWS($A$7:$A186)),Engine!$F$2:$F$601,0)),"")</f>
        <v/>
      </c>
      <c r="D186" s="16" t="str">
        <f>IFERROR(INDEX(Engine!$D$2:$D$601,MATCH(SMALL(Engine!$F$2:$F$601,ROWS($A$7:$A186)),Engine!$F$2:$F$601,0)),"")</f>
        <v/>
      </c>
      <c r="E186" s="15" t="str">
        <f>IFERROR(INDEX(Engine!$E$2:$E$601,MATCH(SMALL(Engine!$F$2:$F$601,ROWS($A$7:$A186)),Engine!$F$2:$F$601,0)),"")</f>
        <v/>
      </c>
      <c r="F186" s="15" t="str">
        <f t="shared" ca="1" si="2"/>
        <v/>
      </c>
    </row>
    <row r="187" spans="1:6" ht="17.25" x14ac:dyDescent="0.4">
      <c r="A187" s="15" t="str">
        <f>IFERROR(INDEX(Engine!$A$2:$A$601,MATCH(SMALL(Engine!$F$2:$F$601,ROWS($A$7:$A187)),Engine!$F$2:$F$601,0)),"")</f>
        <v/>
      </c>
      <c r="B187" s="15" t="str">
        <f>IFERROR(INDEX(Engine!$B$2:$B$601,MATCH(SMALL(Engine!$F$2:$F$601,ROWS($A$7:$A187)),Engine!$F$2:$F$601,0)),"")</f>
        <v/>
      </c>
      <c r="C187" s="15" t="str">
        <f>IFERROR(INDEX(Engine!$C$2:$C$601,MATCH(SMALL(Engine!$F$2:$F$601,ROWS($A$7:$A187)),Engine!$F$2:$F$601,0)),"")</f>
        <v/>
      </c>
      <c r="D187" s="16" t="str">
        <f>IFERROR(INDEX(Engine!$D$2:$D$601,MATCH(SMALL(Engine!$F$2:$F$601,ROWS($A$7:$A187)),Engine!$F$2:$F$601,0)),"")</f>
        <v/>
      </c>
      <c r="E187" s="15" t="str">
        <f>IFERROR(INDEX(Engine!$E$2:$E$601,MATCH(SMALL(Engine!$F$2:$F$601,ROWS($A$7:$A187)),Engine!$F$2:$F$601,0)),"")</f>
        <v/>
      </c>
      <c r="F187" s="15" t="str">
        <f t="shared" ca="1" si="2"/>
        <v/>
      </c>
    </row>
    <row r="188" spans="1:6" ht="17.25" x14ac:dyDescent="0.4">
      <c r="A188" s="15" t="str">
        <f>IFERROR(INDEX(Engine!$A$2:$A$601,MATCH(SMALL(Engine!$F$2:$F$601,ROWS($A$7:$A188)),Engine!$F$2:$F$601,0)),"")</f>
        <v/>
      </c>
      <c r="B188" s="15" t="str">
        <f>IFERROR(INDEX(Engine!$B$2:$B$601,MATCH(SMALL(Engine!$F$2:$F$601,ROWS($A$7:$A188)),Engine!$F$2:$F$601,0)),"")</f>
        <v/>
      </c>
      <c r="C188" s="15" t="str">
        <f>IFERROR(INDEX(Engine!$C$2:$C$601,MATCH(SMALL(Engine!$F$2:$F$601,ROWS($A$7:$A188)),Engine!$F$2:$F$601,0)),"")</f>
        <v/>
      </c>
      <c r="D188" s="16" t="str">
        <f>IFERROR(INDEX(Engine!$D$2:$D$601,MATCH(SMALL(Engine!$F$2:$F$601,ROWS($A$7:$A188)),Engine!$F$2:$F$601,0)),"")</f>
        <v/>
      </c>
      <c r="E188" s="15" t="str">
        <f>IFERROR(INDEX(Engine!$E$2:$E$601,MATCH(SMALL(Engine!$F$2:$F$601,ROWS($A$7:$A188)),Engine!$F$2:$F$601,0)),"")</f>
        <v/>
      </c>
      <c r="F188" s="15" t="str">
        <f t="shared" ca="1" si="2"/>
        <v/>
      </c>
    </row>
    <row r="189" spans="1:6" ht="17.25" x14ac:dyDescent="0.4">
      <c r="A189" s="15" t="str">
        <f>IFERROR(INDEX(Engine!$A$2:$A$601,MATCH(SMALL(Engine!$F$2:$F$601,ROWS($A$7:$A189)),Engine!$F$2:$F$601,0)),"")</f>
        <v/>
      </c>
      <c r="B189" s="15" t="str">
        <f>IFERROR(INDEX(Engine!$B$2:$B$601,MATCH(SMALL(Engine!$F$2:$F$601,ROWS($A$7:$A189)),Engine!$F$2:$F$601,0)),"")</f>
        <v/>
      </c>
      <c r="C189" s="15" t="str">
        <f>IFERROR(INDEX(Engine!$C$2:$C$601,MATCH(SMALL(Engine!$F$2:$F$601,ROWS($A$7:$A189)),Engine!$F$2:$F$601,0)),"")</f>
        <v/>
      </c>
      <c r="D189" s="16" t="str">
        <f>IFERROR(INDEX(Engine!$D$2:$D$601,MATCH(SMALL(Engine!$F$2:$F$601,ROWS($A$7:$A189)),Engine!$F$2:$F$601,0)),"")</f>
        <v/>
      </c>
      <c r="E189" s="15" t="str">
        <f>IFERROR(INDEX(Engine!$E$2:$E$601,MATCH(SMALL(Engine!$F$2:$F$601,ROWS($A$7:$A189)),Engine!$F$2:$F$601,0)),"")</f>
        <v/>
      </c>
      <c r="F189" s="15" t="str">
        <f t="shared" ca="1" si="2"/>
        <v/>
      </c>
    </row>
    <row r="190" spans="1:6" ht="17.25" x14ac:dyDescent="0.4">
      <c r="A190" s="15" t="str">
        <f>IFERROR(INDEX(Engine!$A$2:$A$601,MATCH(SMALL(Engine!$F$2:$F$601,ROWS($A$7:$A190)),Engine!$F$2:$F$601,0)),"")</f>
        <v/>
      </c>
      <c r="B190" s="15" t="str">
        <f>IFERROR(INDEX(Engine!$B$2:$B$601,MATCH(SMALL(Engine!$F$2:$F$601,ROWS($A$7:$A190)),Engine!$F$2:$F$601,0)),"")</f>
        <v/>
      </c>
      <c r="C190" s="15" t="str">
        <f>IFERROR(INDEX(Engine!$C$2:$C$601,MATCH(SMALL(Engine!$F$2:$F$601,ROWS($A$7:$A190)),Engine!$F$2:$F$601,0)),"")</f>
        <v/>
      </c>
      <c r="D190" s="16" t="str">
        <f>IFERROR(INDEX(Engine!$D$2:$D$601,MATCH(SMALL(Engine!$F$2:$F$601,ROWS($A$7:$A190)),Engine!$F$2:$F$601,0)),"")</f>
        <v/>
      </c>
      <c r="E190" s="15" t="str">
        <f>IFERROR(INDEX(Engine!$E$2:$E$601,MATCH(SMALL(Engine!$F$2:$F$601,ROWS($A$7:$A190)),Engine!$F$2:$F$601,0)),"")</f>
        <v/>
      </c>
      <c r="F190" s="15" t="str">
        <f t="shared" ca="1" si="2"/>
        <v/>
      </c>
    </row>
    <row r="191" spans="1:6" ht="17.25" x14ac:dyDescent="0.4">
      <c r="A191" s="15" t="str">
        <f>IFERROR(INDEX(Engine!$A$2:$A$601,MATCH(SMALL(Engine!$F$2:$F$601,ROWS($A$7:$A191)),Engine!$F$2:$F$601,0)),"")</f>
        <v/>
      </c>
      <c r="B191" s="15" t="str">
        <f>IFERROR(INDEX(Engine!$B$2:$B$601,MATCH(SMALL(Engine!$F$2:$F$601,ROWS($A$7:$A191)),Engine!$F$2:$F$601,0)),"")</f>
        <v/>
      </c>
      <c r="C191" s="15" t="str">
        <f>IFERROR(INDEX(Engine!$C$2:$C$601,MATCH(SMALL(Engine!$F$2:$F$601,ROWS($A$7:$A191)),Engine!$F$2:$F$601,0)),"")</f>
        <v/>
      </c>
      <c r="D191" s="16" t="str">
        <f>IFERROR(INDEX(Engine!$D$2:$D$601,MATCH(SMALL(Engine!$F$2:$F$601,ROWS($A$7:$A191)),Engine!$F$2:$F$601,0)),"")</f>
        <v/>
      </c>
      <c r="E191" s="15" t="str">
        <f>IFERROR(INDEX(Engine!$E$2:$E$601,MATCH(SMALL(Engine!$F$2:$F$601,ROWS($A$7:$A191)),Engine!$F$2:$F$601,0)),"")</f>
        <v/>
      </c>
      <c r="F191" s="15" t="str">
        <f t="shared" ca="1" si="2"/>
        <v/>
      </c>
    </row>
    <row r="192" spans="1:6" ht="17.25" x14ac:dyDescent="0.4">
      <c r="A192" s="15" t="str">
        <f>IFERROR(INDEX(Engine!$A$2:$A$601,MATCH(SMALL(Engine!$F$2:$F$601,ROWS($A$7:$A192)),Engine!$F$2:$F$601,0)),"")</f>
        <v/>
      </c>
      <c r="B192" s="15" t="str">
        <f>IFERROR(INDEX(Engine!$B$2:$B$601,MATCH(SMALL(Engine!$F$2:$F$601,ROWS($A$7:$A192)),Engine!$F$2:$F$601,0)),"")</f>
        <v/>
      </c>
      <c r="C192" s="15" t="str">
        <f>IFERROR(INDEX(Engine!$C$2:$C$601,MATCH(SMALL(Engine!$F$2:$F$601,ROWS($A$7:$A192)),Engine!$F$2:$F$601,0)),"")</f>
        <v/>
      </c>
      <c r="D192" s="16" t="str">
        <f>IFERROR(INDEX(Engine!$D$2:$D$601,MATCH(SMALL(Engine!$F$2:$F$601,ROWS($A$7:$A192)),Engine!$F$2:$F$601,0)),"")</f>
        <v/>
      </c>
      <c r="E192" s="15" t="str">
        <f>IFERROR(INDEX(Engine!$E$2:$E$601,MATCH(SMALL(Engine!$F$2:$F$601,ROWS($A$7:$A192)),Engine!$F$2:$F$601,0)),"")</f>
        <v/>
      </c>
      <c r="F192" s="15" t="str">
        <f t="shared" ca="1" si="2"/>
        <v/>
      </c>
    </row>
    <row r="193" spans="1:6" ht="17.25" x14ac:dyDescent="0.4">
      <c r="A193" s="15" t="str">
        <f>IFERROR(INDEX(Engine!$A$2:$A$601,MATCH(SMALL(Engine!$F$2:$F$601,ROWS($A$7:$A193)),Engine!$F$2:$F$601,0)),"")</f>
        <v/>
      </c>
      <c r="B193" s="15" t="str">
        <f>IFERROR(INDEX(Engine!$B$2:$B$601,MATCH(SMALL(Engine!$F$2:$F$601,ROWS($A$7:$A193)),Engine!$F$2:$F$601,0)),"")</f>
        <v/>
      </c>
      <c r="C193" s="15" t="str">
        <f>IFERROR(INDEX(Engine!$C$2:$C$601,MATCH(SMALL(Engine!$F$2:$F$601,ROWS($A$7:$A193)),Engine!$F$2:$F$601,0)),"")</f>
        <v/>
      </c>
      <c r="D193" s="16" t="str">
        <f>IFERROR(INDEX(Engine!$D$2:$D$601,MATCH(SMALL(Engine!$F$2:$F$601,ROWS($A$7:$A193)),Engine!$F$2:$F$601,0)),"")</f>
        <v/>
      </c>
      <c r="E193" s="15" t="str">
        <f>IFERROR(INDEX(Engine!$E$2:$E$601,MATCH(SMALL(Engine!$F$2:$F$601,ROWS($A$7:$A193)),Engine!$F$2:$F$601,0)),"")</f>
        <v/>
      </c>
      <c r="F193" s="15" t="str">
        <f t="shared" ca="1" si="2"/>
        <v/>
      </c>
    </row>
    <row r="194" spans="1:6" ht="17.25" x14ac:dyDescent="0.4">
      <c r="A194" s="15" t="str">
        <f>IFERROR(INDEX(Engine!$A$2:$A$601,MATCH(SMALL(Engine!$F$2:$F$601,ROWS($A$7:$A194)),Engine!$F$2:$F$601,0)),"")</f>
        <v/>
      </c>
      <c r="B194" s="15" t="str">
        <f>IFERROR(INDEX(Engine!$B$2:$B$601,MATCH(SMALL(Engine!$F$2:$F$601,ROWS($A$7:$A194)),Engine!$F$2:$F$601,0)),"")</f>
        <v/>
      </c>
      <c r="C194" s="15" t="str">
        <f>IFERROR(INDEX(Engine!$C$2:$C$601,MATCH(SMALL(Engine!$F$2:$F$601,ROWS($A$7:$A194)),Engine!$F$2:$F$601,0)),"")</f>
        <v/>
      </c>
      <c r="D194" s="16" t="str">
        <f>IFERROR(INDEX(Engine!$D$2:$D$601,MATCH(SMALL(Engine!$F$2:$F$601,ROWS($A$7:$A194)),Engine!$F$2:$F$601,0)),"")</f>
        <v/>
      </c>
      <c r="E194" s="15" t="str">
        <f>IFERROR(INDEX(Engine!$E$2:$E$601,MATCH(SMALL(Engine!$F$2:$F$601,ROWS($A$7:$A194)),Engine!$F$2:$F$601,0)),"")</f>
        <v/>
      </c>
      <c r="F194" s="15" t="str">
        <f t="shared" ca="1" si="2"/>
        <v/>
      </c>
    </row>
    <row r="195" spans="1:6" ht="17.25" x14ac:dyDescent="0.4">
      <c r="A195" s="15" t="str">
        <f>IFERROR(INDEX(Engine!$A$2:$A$601,MATCH(SMALL(Engine!$F$2:$F$601,ROWS($A$7:$A195)),Engine!$F$2:$F$601,0)),"")</f>
        <v/>
      </c>
      <c r="B195" s="15" t="str">
        <f>IFERROR(INDEX(Engine!$B$2:$B$601,MATCH(SMALL(Engine!$F$2:$F$601,ROWS($A$7:$A195)),Engine!$F$2:$F$601,0)),"")</f>
        <v/>
      </c>
      <c r="C195" s="15" t="str">
        <f>IFERROR(INDEX(Engine!$C$2:$C$601,MATCH(SMALL(Engine!$F$2:$F$601,ROWS($A$7:$A195)),Engine!$F$2:$F$601,0)),"")</f>
        <v/>
      </c>
      <c r="D195" s="16" t="str">
        <f>IFERROR(INDEX(Engine!$D$2:$D$601,MATCH(SMALL(Engine!$F$2:$F$601,ROWS($A$7:$A195)),Engine!$F$2:$F$601,0)),"")</f>
        <v/>
      </c>
      <c r="E195" s="15" t="str">
        <f>IFERROR(INDEX(Engine!$E$2:$E$601,MATCH(SMALL(Engine!$F$2:$F$601,ROWS($A$7:$A195)),Engine!$F$2:$F$601,0)),"")</f>
        <v/>
      </c>
      <c r="F195" s="15" t="str">
        <f t="shared" ca="1" si="2"/>
        <v/>
      </c>
    </row>
    <row r="196" spans="1:6" ht="17.25" x14ac:dyDescent="0.4">
      <c r="A196" s="15" t="str">
        <f>IFERROR(INDEX(Engine!$A$2:$A$601,MATCH(SMALL(Engine!$F$2:$F$601,ROWS($A$7:$A196)),Engine!$F$2:$F$601,0)),"")</f>
        <v/>
      </c>
      <c r="B196" s="15" t="str">
        <f>IFERROR(INDEX(Engine!$B$2:$B$601,MATCH(SMALL(Engine!$F$2:$F$601,ROWS($A$7:$A196)),Engine!$F$2:$F$601,0)),"")</f>
        <v/>
      </c>
      <c r="C196" s="15" t="str">
        <f>IFERROR(INDEX(Engine!$C$2:$C$601,MATCH(SMALL(Engine!$F$2:$F$601,ROWS($A$7:$A196)),Engine!$F$2:$F$601,0)),"")</f>
        <v/>
      </c>
      <c r="D196" s="16" t="str">
        <f>IFERROR(INDEX(Engine!$D$2:$D$601,MATCH(SMALL(Engine!$F$2:$F$601,ROWS($A$7:$A196)),Engine!$F$2:$F$601,0)),"")</f>
        <v/>
      </c>
      <c r="E196" s="15" t="str">
        <f>IFERROR(INDEX(Engine!$E$2:$E$601,MATCH(SMALL(Engine!$F$2:$F$601,ROWS($A$7:$A196)),Engine!$F$2:$F$601,0)),"")</f>
        <v/>
      </c>
      <c r="F196" s="15" t="str">
        <f t="shared" ca="1" si="2"/>
        <v/>
      </c>
    </row>
    <row r="197" spans="1:6" ht="17.25" x14ac:dyDescent="0.4">
      <c r="A197" s="15" t="str">
        <f>IFERROR(INDEX(Engine!$A$2:$A$601,MATCH(SMALL(Engine!$F$2:$F$601,ROWS($A$7:$A197)),Engine!$F$2:$F$601,0)),"")</f>
        <v/>
      </c>
      <c r="B197" s="15" t="str">
        <f>IFERROR(INDEX(Engine!$B$2:$B$601,MATCH(SMALL(Engine!$F$2:$F$601,ROWS($A$7:$A197)),Engine!$F$2:$F$601,0)),"")</f>
        <v/>
      </c>
      <c r="C197" s="15" t="str">
        <f>IFERROR(INDEX(Engine!$C$2:$C$601,MATCH(SMALL(Engine!$F$2:$F$601,ROWS($A$7:$A197)),Engine!$F$2:$F$601,0)),"")</f>
        <v/>
      </c>
      <c r="D197" s="16" t="str">
        <f>IFERROR(INDEX(Engine!$D$2:$D$601,MATCH(SMALL(Engine!$F$2:$F$601,ROWS($A$7:$A197)),Engine!$F$2:$F$601,0)),"")</f>
        <v/>
      </c>
      <c r="E197" s="15" t="str">
        <f>IFERROR(INDEX(Engine!$E$2:$E$601,MATCH(SMALL(Engine!$F$2:$F$601,ROWS($A$7:$A197)),Engine!$F$2:$F$601,0)),"")</f>
        <v/>
      </c>
      <c r="F197" s="15" t="str">
        <f t="shared" ca="1" si="2"/>
        <v/>
      </c>
    </row>
    <row r="198" spans="1:6" ht="17.25" x14ac:dyDescent="0.4">
      <c r="A198" s="15" t="str">
        <f>IFERROR(INDEX(Engine!$A$2:$A$601,MATCH(SMALL(Engine!$F$2:$F$601,ROWS($A$7:$A198)),Engine!$F$2:$F$601,0)),"")</f>
        <v/>
      </c>
      <c r="B198" s="15" t="str">
        <f>IFERROR(INDEX(Engine!$B$2:$B$601,MATCH(SMALL(Engine!$F$2:$F$601,ROWS($A$7:$A198)),Engine!$F$2:$F$601,0)),"")</f>
        <v/>
      </c>
      <c r="C198" s="15" t="str">
        <f>IFERROR(INDEX(Engine!$C$2:$C$601,MATCH(SMALL(Engine!$F$2:$F$601,ROWS($A$7:$A198)),Engine!$F$2:$F$601,0)),"")</f>
        <v/>
      </c>
      <c r="D198" s="16" t="str">
        <f>IFERROR(INDEX(Engine!$D$2:$D$601,MATCH(SMALL(Engine!$F$2:$F$601,ROWS($A$7:$A198)),Engine!$F$2:$F$601,0)),"")</f>
        <v/>
      </c>
      <c r="E198" s="15" t="str">
        <f>IFERROR(INDEX(Engine!$E$2:$E$601,MATCH(SMALL(Engine!$F$2:$F$601,ROWS($A$7:$A198)),Engine!$F$2:$F$601,0)),"")</f>
        <v/>
      </c>
      <c r="F198" s="15" t="str">
        <f t="shared" ca="1" si="2"/>
        <v/>
      </c>
    </row>
    <row r="199" spans="1:6" ht="17.25" x14ac:dyDescent="0.4">
      <c r="A199" s="15" t="str">
        <f>IFERROR(INDEX(Engine!$A$2:$A$601,MATCH(SMALL(Engine!$F$2:$F$601,ROWS($A$7:$A199)),Engine!$F$2:$F$601,0)),"")</f>
        <v/>
      </c>
      <c r="B199" s="15" t="str">
        <f>IFERROR(INDEX(Engine!$B$2:$B$601,MATCH(SMALL(Engine!$F$2:$F$601,ROWS($A$7:$A199)),Engine!$F$2:$F$601,0)),"")</f>
        <v/>
      </c>
      <c r="C199" s="15" t="str">
        <f>IFERROR(INDEX(Engine!$C$2:$C$601,MATCH(SMALL(Engine!$F$2:$F$601,ROWS($A$7:$A199)),Engine!$F$2:$F$601,0)),"")</f>
        <v/>
      </c>
      <c r="D199" s="16" t="str">
        <f>IFERROR(INDEX(Engine!$D$2:$D$601,MATCH(SMALL(Engine!$F$2:$F$601,ROWS($A$7:$A199)),Engine!$F$2:$F$601,0)),"")</f>
        <v/>
      </c>
      <c r="E199" s="15" t="str">
        <f>IFERROR(INDEX(Engine!$E$2:$E$601,MATCH(SMALL(Engine!$F$2:$F$601,ROWS($A$7:$A199)),Engine!$F$2:$F$601,0)),"")</f>
        <v/>
      </c>
      <c r="F199" s="15" t="str">
        <f t="shared" ref="F199:F262" ca="1" si="3">IF($D199="","",IF($D199&lt;TODAY(),"Overdue",IF($D199=TODAY(),"Due today","Upcoming")))</f>
        <v/>
      </c>
    </row>
    <row r="200" spans="1:6" ht="17.25" x14ac:dyDescent="0.4">
      <c r="A200" s="15" t="str">
        <f>IFERROR(INDEX(Engine!$A$2:$A$601,MATCH(SMALL(Engine!$F$2:$F$601,ROWS($A$7:$A200)),Engine!$F$2:$F$601,0)),"")</f>
        <v/>
      </c>
      <c r="B200" s="15" t="str">
        <f>IFERROR(INDEX(Engine!$B$2:$B$601,MATCH(SMALL(Engine!$F$2:$F$601,ROWS($A$7:$A200)),Engine!$F$2:$F$601,0)),"")</f>
        <v/>
      </c>
      <c r="C200" s="15" t="str">
        <f>IFERROR(INDEX(Engine!$C$2:$C$601,MATCH(SMALL(Engine!$F$2:$F$601,ROWS($A$7:$A200)),Engine!$F$2:$F$601,0)),"")</f>
        <v/>
      </c>
      <c r="D200" s="16" t="str">
        <f>IFERROR(INDEX(Engine!$D$2:$D$601,MATCH(SMALL(Engine!$F$2:$F$601,ROWS($A$7:$A200)),Engine!$F$2:$F$601,0)),"")</f>
        <v/>
      </c>
      <c r="E200" s="15" t="str">
        <f>IFERROR(INDEX(Engine!$E$2:$E$601,MATCH(SMALL(Engine!$F$2:$F$601,ROWS($A$7:$A200)),Engine!$F$2:$F$601,0)),"")</f>
        <v/>
      </c>
      <c r="F200" s="15" t="str">
        <f t="shared" ca="1" si="3"/>
        <v/>
      </c>
    </row>
    <row r="201" spans="1:6" ht="17.25" x14ac:dyDescent="0.4">
      <c r="A201" s="15" t="str">
        <f>IFERROR(INDEX(Engine!$A$2:$A$601,MATCH(SMALL(Engine!$F$2:$F$601,ROWS($A$7:$A201)),Engine!$F$2:$F$601,0)),"")</f>
        <v/>
      </c>
      <c r="B201" s="15" t="str">
        <f>IFERROR(INDEX(Engine!$B$2:$B$601,MATCH(SMALL(Engine!$F$2:$F$601,ROWS($A$7:$A201)),Engine!$F$2:$F$601,0)),"")</f>
        <v/>
      </c>
      <c r="C201" s="15" t="str">
        <f>IFERROR(INDEX(Engine!$C$2:$C$601,MATCH(SMALL(Engine!$F$2:$F$601,ROWS($A$7:$A201)),Engine!$F$2:$F$601,0)),"")</f>
        <v/>
      </c>
      <c r="D201" s="16" t="str">
        <f>IFERROR(INDEX(Engine!$D$2:$D$601,MATCH(SMALL(Engine!$F$2:$F$601,ROWS($A$7:$A201)),Engine!$F$2:$F$601,0)),"")</f>
        <v/>
      </c>
      <c r="E201" s="15" t="str">
        <f>IFERROR(INDEX(Engine!$E$2:$E$601,MATCH(SMALL(Engine!$F$2:$F$601,ROWS($A$7:$A201)),Engine!$F$2:$F$601,0)),"")</f>
        <v/>
      </c>
      <c r="F201" s="15" t="str">
        <f t="shared" ca="1" si="3"/>
        <v/>
      </c>
    </row>
    <row r="202" spans="1:6" ht="17.25" x14ac:dyDescent="0.4">
      <c r="A202" s="15" t="str">
        <f>IFERROR(INDEX(Engine!$A$2:$A$601,MATCH(SMALL(Engine!$F$2:$F$601,ROWS($A$7:$A202)),Engine!$F$2:$F$601,0)),"")</f>
        <v/>
      </c>
      <c r="B202" s="15" t="str">
        <f>IFERROR(INDEX(Engine!$B$2:$B$601,MATCH(SMALL(Engine!$F$2:$F$601,ROWS($A$7:$A202)),Engine!$F$2:$F$601,0)),"")</f>
        <v/>
      </c>
      <c r="C202" s="15" t="str">
        <f>IFERROR(INDEX(Engine!$C$2:$C$601,MATCH(SMALL(Engine!$F$2:$F$601,ROWS($A$7:$A202)),Engine!$F$2:$F$601,0)),"")</f>
        <v/>
      </c>
      <c r="D202" s="16" t="str">
        <f>IFERROR(INDEX(Engine!$D$2:$D$601,MATCH(SMALL(Engine!$F$2:$F$601,ROWS($A$7:$A202)),Engine!$F$2:$F$601,0)),"")</f>
        <v/>
      </c>
      <c r="E202" s="15" t="str">
        <f>IFERROR(INDEX(Engine!$E$2:$E$601,MATCH(SMALL(Engine!$F$2:$F$601,ROWS($A$7:$A202)),Engine!$F$2:$F$601,0)),"")</f>
        <v/>
      </c>
      <c r="F202" s="15" t="str">
        <f t="shared" ca="1" si="3"/>
        <v/>
      </c>
    </row>
    <row r="203" spans="1:6" ht="17.25" x14ac:dyDescent="0.4">
      <c r="A203" s="15" t="str">
        <f>IFERROR(INDEX(Engine!$A$2:$A$601,MATCH(SMALL(Engine!$F$2:$F$601,ROWS($A$7:$A203)),Engine!$F$2:$F$601,0)),"")</f>
        <v/>
      </c>
      <c r="B203" s="15" t="str">
        <f>IFERROR(INDEX(Engine!$B$2:$B$601,MATCH(SMALL(Engine!$F$2:$F$601,ROWS($A$7:$A203)),Engine!$F$2:$F$601,0)),"")</f>
        <v/>
      </c>
      <c r="C203" s="15" t="str">
        <f>IFERROR(INDEX(Engine!$C$2:$C$601,MATCH(SMALL(Engine!$F$2:$F$601,ROWS($A$7:$A203)),Engine!$F$2:$F$601,0)),"")</f>
        <v/>
      </c>
      <c r="D203" s="16" t="str">
        <f>IFERROR(INDEX(Engine!$D$2:$D$601,MATCH(SMALL(Engine!$F$2:$F$601,ROWS($A$7:$A203)),Engine!$F$2:$F$601,0)),"")</f>
        <v/>
      </c>
      <c r="E203" s="15" t="str">
        <f>IFERROR(INDEX(Engine!$E$2:$E$601,MATCH(SMALL(Engine!$F$2:$F$601,ROWS($A$7:$A203)),Engine!$F$2:$F$601,0)),"")</f>
        <v/>
      </c>
      <c r="F203" s="15" t="str">
        <f t="shared" ca="1" si="3"/>
        <v/>
      </c>
    </row>
    <row r="204" spans="1:6" ht="17.25" x14ac:dyDescent="0.4">
      <c r="A204" s="15" t="str">
        <f>IFERROR(INDEX(Engine!$A$2:$A$601,MATCH(SMALL(Engine!$F$2:$F$601,ROWS($A$7:$A204)),Engine!$F$2:$F$601,0)),"")</f>
        <v/>
      </c>
      <c r="B204" s="15" t="str">
        <f>IFERROR(INDEX(Engine!$B$2:$B$601,MATCH(SMALL(Engine!$F$2:$F$601,ROWS($A$7:$A204)),Engine!$F$2:$F$601,0)),"")</f>
        <v/>
      </c>
      <c r="C204" s="15" t="str">
        <f>IFERROR(INDEX(Engine!$C$2:$C$601,MATCH(SMALL(Engine!$F$2:$F$601,ROWS($A$7:$A204)),Engine!$F$2:$F$601,0)),"")</f>
        <v/>
      </c>
      <c r="D204" s="16" t="str">
        <f>IFERROR(INDEX(Engine!$D$2:$D$601,MATCH(SMALL(Engine!$F$2:$F$601,ROWS($A$7:$A204)),Engine!$F$2:$F$601,0)),"")</f>
        <v/>
      </c>
      <c r="E204" s="15" t="str">
        <f>IFERROR(INDEX(Engine!$E$2:$E$601,MATCH(SMALL(Engine!$F$2:$F$601,ROWS($A$7:$A204)),Engine!$F$2:$F$601,0)),"")</f>
        <v/>
      </c>
      <c r="F204" s="15" t="str">
        <f t="shared" ca="1" si="3"/>
        <v/>
      </c>
    </row>
    <row r="205" spans="1:6" ht="17.25" x14ac:dyDescent="0.4">
      <c r="A205" s="15" t="str">
        <f>IFERROR(INDEX(Engine!$A$2:$A$601,MATCH(SMALL(Engine!$F$2:$F$601,ROWS($A$7:$A205)),Engine!$F$2:$F$601,0)),"")</f>
        <v/>
      </c>
      <c r="B205" s="15" t="str">
        <f>IFERROR(INDEX(Engine!$B$2:$B$601,MATCH(SMALL(Engine!$F$2:$F$601,ROWS($A$7:$A205)),Engine!$F$2:$F$601,0)),"")</f>
        <v/>
      </c>
      <c r="C205" s="15" t="str">
        <f>IFERROR(INDEX(Engine!$C$2:$C$601,MATCH(SMALL(Engine!$F$2:$F$601,ROWS($A$7:$A205)),Engine!$F$2:$F$601,0)),"")</f>
        <v/>
      </c>
      <c r="D205" s="16" t="str">
        <f>IFERROR(INDEX(Engine!$D$2:$D$601,MATCH(SMALL(Engine!$F$2:$F$601,ROWS($A$7:$A205)),Engine!$F$2:$F$601,0)),"")</f>
        <v/>
      </c>
      <c r="E205" s="15" t="str">
        <f>IFERROR(INDEX(Engine!$E$2:$E$601,MATCH(SMALL(Engine!$F$2:$F$601,ROWS($A$7:$A205)),Engine!$F$2:$F$601,0)),"")</f>
        <v/>
      </c>
      <c r="F205" s="15" t="str">
        <f t="shared" ca="1" si="3"/>
        <v/>
      </c>
    </row>
    <row r="206" spans="1:6" ht="17.25" x14ac:dyDescent="0.4">
      <c r="A206" s="15" t="str">
        <f>IFERROR(INDEX(Engine!$A$2:$A$601,MATCH(SMALL(Engine!$F$2:$F$601,ROWS($A$7:$A206)),Engine!$F$2:$F$601,0)),"")</f>
        <v/>
      </c>
      <c r="B206" s="15" t="str">
        <f>IFERROR(INDEX(Engine!$B$2:$B$601,MATCH(SMALL(Engine!$F$2:$F$601,ROWS($A$7:$A206)),Engine!$F$2:$F$601,0)),"")</f>
        <v/>
      </c>
      <c r="C206" s="15" t="str">
        <f>IFERROR(INDEX(Engine!$C$2:$C$601,MATCH(SMALL(Engine!$F$2:$F$601,ROWS($A$7:$A206)),Engine!$F$2:$F$601,0)),"")</f>
        <v/>
      </c>
      <c r="D206" s="16" t="str">
        <f>IFERROR(INDEX(Engine!$D$2:$D$601,MATCH(SMALL(Engine!$F$2:$F$601,ROWS($A$7:$A206)),Engine!$F$2:$F$601,0)),"")</f>
        <v/>
      </c>
      <c r="E206" s="15" t="str">
        <f>IFERROR(INDEX(Engine!$E$2:$E$601,MATCH(SMALL(Engine!$F$2:$F$601,ROWS($A$7:$A206)),Engine!$F$2:$F$601,0)),"")</f>
        <v/>
      </c>
      <c r="F206" s="15" t="str">
        <f t="shared" ca="1" si="3"/>
        <v/>
      </c>
    </row>
    <row r="207" spans="1:6" ht="17.25" x14ac:dyDescent="0.4">
      <c r="A207" s="15" t="str">
        <f>IFERROR(INDEX(Engine!$A$2:$A$601,MATCH(SMALL(Engine!$F$2:$F$601,ROWS($A$7:$A207)),Engine!$F$2:$F$601,0)),"")</f>
        <v/>
      </c>
      <c r="B207" s="15" t="str">
        <f>IFERROR(INDEX(Engine!$B$2:$B$601,MATCH(SMALL(Engine!$F$2:$F$601,ROWS($A$7:$A207)),Engine!$F$2:$F$601,0)),"")</f>
        <v/>
      </c>
      <c r="C207" s="15" t="str">
        <f>IFERROR(INDEX(Engine!$C$2:$C$601,MATCH(SMALL(Engine!$F$2:$F$601,ROWS($A$7:$A207)),Engine!$F$2:$F$601,0)),"")</f>
        <v/>
      </c>
      <c r="D207" s="16" t="str">
        <f>IFERROR(INDEX(Engine!$D$2:$D$601,MATCH(SMALL(Engine!$F$2:$F$601,ROWS($A$7:$A207)),Engine!$F$2:$F$601,0)),"")</f>
        <v/>
      </c>
      <c r="E207" s="15" t="str">
        <f>IFERROR(INDEX(Engine!$E$2:$E$601,MATCH(SMALL(Engine!$F$2:$F$601,ROWS($A$7:$A207)),Engine!$F$2:$F$601,0)),"")</f>
        <v/>
      </c>
      <c r="F207" s="15" t="str">
        <f t="shared" ca="1" si="3"/>
        <v/>
      </c>
    </row>
    <row r="208" spans="1:6" ht="17.25" x14ac:dyDescent="0.4">
      <c r="A208" s="15" t="str">
        <f>IFERROR(INDEX(Engine!$A$2:$A$601,MATCH(SMALL(Engine!$F$2:$F$601,ROWS($A$7:$A208)),Engine!$F$2:$F$601,0)),"")</f>
        <v/>
      </c>
      <c r="B208" s="15" t="str">
        <f>IFERROR(INDEX(Engine!$B$2:$B$601,MATCH(SMALL(Engine!$F$2:$F$601,ROWS($A$7:$A208)),Engine!$F$2:$F$601,0)),"")</f>
        <v/>
      </c>
      <c r="C208" s="15" t="str">
        <f>IFERROR(INDEX(Engine!$C$2:$C$601,MATCH(SMALL(Engine!$F$2:$F$601,ROWS($A$7:$A208)),Engine!$F$2:$F$601,0)),"")</f>
        <v/>
      </c>
      <c r="D208" s="16" t="str">
        <f>IFERROR(INDEX(Engine!$D$2:$D$601,MATCH(SMALL(Engine!$F$2:$F$601,ROWS($A$7:$A208)),Engine!$F$2:$F$601,0)),"")</f>
        <v/>
      </c>
      <c r="E208" s="15" t="str">
        <f>IFERROR(INDEX(Engine!$E$2:$E$601,MATCH(SMALL(Engine!$F$2:$F$601,ROWS($A$7:$A208)),Engine!$F$2:$F$601,0)),"")</f>
        <v/>
      </c>
      <c r="F208" s="15" t="str">
        <f t="shared" ca="1" si="3"/>
        <v/>
      </c>
    </row>
    <row r="209" spans="1:6" ht="17.25" x14ac:dyDescent="0.4">
      <c r="A209" s="15" t="str">
        <f>IFERROR(INDEX(Engine!$A$2:$A$601,MATCH(SMALL(Engine!$F$2:$F$601,ROWS($A$7:$A209)),Engine!$F$2:$F$601,0)),"")</f>
        <v/>
      </c>
      <c r="B209" s="15" t="str">
        <f>IFERROR(INDEX(Engine!$B$2:$B$601,MATCH(SMALL(Engine!$F$2:$F$601,ROWS($A$7:$A209)),Engine!$F$2:$F$601,0)),"")</f>
        <v/>
      </c>
      <c r="C209" s="15" t="str">
        <f>IFERROR(INDEX(Engine!$C$2:$C$601,MATCH(SMALL(Engine!$F$2:$F$601,ROWS($A$7:$A209)),Engine!$F$2:$F$601,0)),"")</f>
        <v/>
      </c>
      <c r="D209" s="16" t="str">
        <f>IFERROR(INDEX(Engine!$D$2:$D$601,MATCH(SMALL(Engine!$F$2:$F$601,ROWS($A$7:$A209)),Engine!$F$2:$F$601,0)),"")</f>
        <v/>
      </c>
      <c r="E209" s="15" t="str">
        <f>IFERROR(INDEX(Engine!$E$2:$E$601,MATCH(SMALL(Engine!$F$2:$F$601,ROWS($A$7:$A209)),Engine!$F$2:$F$601,0)),"")</f>
        <v/>
      </c>
      <c r="F209" s="15" t="str">
        <f t="shared" ca="1" si="3"/>
        <v/>
      </c>
    </row>
    <row r="210" spans="1:6" ht="17.25" x14ac:dyDescent="0.4">
      <c r="A210" s="15" t="str">
        <f>IFERROR(INDEX(Engine!$A$2:$A$601,MATCH(SMALL(Engine!$F$2:$F$601,ROWS($A$7:$A210)),Engine!$F$2:$F$601,0)),"")</f>
        <v/>
      </c>
      <c r="B210" s="15" t="str">
        <f>IFERROR(INDEX(Engine!$B$2:$B$601,MATCH(SMALL(Engine!$F$2:$F$601,ROWS($A$7:$A210)),Engine!$F$2:$F$601,0)),"")</f>
        <v/>
      </c>
      <c r="C210" s="15" t="str">
        <f>IFERROR(INDEX(Engine!$C$2:$C$601,MATCH(SMALL(Engine!$F$2:$F$601,ROWS($A$7:$A210)),Engine!$F$2:$F$601,0)),"")</f>
        <v/>
      </c>
      <c r="D210" s="16" t="str">
        <f>IFERROR(INDEX(Engine!$D$2:$D$601,MATCH(SMALL(Engine!$F$2:$F$601,ROWS($A$7:$A210)),Engine!$F$2:$F$601,0)),"")</f>
        <v/>
      </c>
      <c r="E210" s="15" t="str">
        <f>IFERROR(INDEX(Engine!$E$2:$E$601,MATCH(SMALL(Engine!$F$2:$F$601,ROWS($A$7:$A210)),Engine!$F$2:$F$601,0)),"")</f>
        <v/>
      </c>
      <c r="F210" s="15" t="str">
        <f t="shared" ca="1" si="3"/>
        <v/>
      </c>
    </row>
    <row r="211" spans="1:6" ht="17.25" x14ac:dyDescent="0.4">
      <c r="A211" s="15" t="str">
        <f>IFERROR(INDEX(Engine!$A$2:$A$601,MATCH(SMALL(Engine!$F$2:$F$601,ROWS($A$7:$A211)),Engine!$F$2:$F$601,0)),"")</f>
        <v/>
      </c>
      <c r="B211" s="15" t="str">
        <f>IFERROR(INDEX(Engine!$B$2:$B$601,MATCH(SMALL(Engine!$F$2:$F$601,ROWS($A$7:$A211)),Engine!$F$2:$F$601,0)),"")</f>
        <v/>
      </c>
      <c r="C211" s="15" t="str">
        <f>IFERROR(INDEX(Engine!$C$2:$C$601,MATCH(SMALL(Engine!$F$2:$F$601,ROWS($A$7:$A211)),Engine!$F$2:$F$601,0)),"")</f>
        <v/>
      </c>
      <c r="D211" s="16" t="str">
        <f>IFERROR(INDEX(Engine!$D$2:$D$601,MATCH(SMALL(Engine!$F$2:$F$601,ROWS($A$7:$A211)),Engine!$F$2:$F$601,0)),"")</f>
        <v/>
      </c>
      <c r="E211" s="15" t="str">
        <f>IFERROR(INDEX(Engine!$E$2:$E$601,MATCH(SMALL(Engine!$F$2:$F$601,ROWS($A$7:$A211)),Engine!$F$2:$F$601,0)),"")</f>
        <v/>
      </c>
      <c r="F211" s="15" t="str">
        <f t="shared" ca="1" si="3"/>
        <v/>
      </c>
    </row>
    <row r="212" spans="1:6" ht="17.25" x14ac:dyDescent="0.4">
      <c r="A212" s="15" t="str">
        <f>IFERROR(INDEX(Engine!$A$2:$A$601,MATCH(SMALL(Engine!$F$2:$F$601,ROWS($A$7:$A212)),Engine!$F$2:$F$601,0)),"")</f>
        <v/>
      </c>
      <c r="B212" s="15" t="str">
        <f>IFERROR(INDEX(Engine!$B$2:$B$601,MATCH(SMALL(Engine!$F$2:$F$601,ROWS($A$7:$A212)),Engine!$F$2:$F$601,0)),"")</f>
        <v/>
      </c>
      <c r="C212" s="15" t="str">
        <f>IFERROR(INDEX(Engine!$C$2:$C$601,MATCH(SMALL(Engine!$F$2:$F$601,ROWS($A$7:$A212)),Engine!$F$2:$F$601,0)),"")</f>
        <v/>
      </c>
      <c r="D212" s="16" t="str">
        <f>IFERROR(INDEX(Engine!$D$2:$D$601,MATCH(SMALL(Engine!$F$2:$F$601,ROWS($A$7:$A212)),Engine!$F$2:$F$601,0)),"")</f>
        <v/>
      </c>
      <c r="E212" s="15" t="str">
        <f>IFERROR(INDEX(Engine!$E$2:$E$601,MATCH(SMALL(Engine!$F$2:$F$601,ROWS($A$7:$A212)),Engine!$F$2:$F$601,0)),"")</f>
        <v/>
      </c>
      <c r="F212" s="15" t="str">
        <f t="shared" ca="1" si="3"/>
        <v/>
      </c>
    </row>
    <row r="213" spans="1:6" ht="17.25" x14ac:dyDescent="0.4">
      <c r="A213" s="15" t="str">
        <f>IFERROR(INDEX(Engine!$A$2:$A$601,MATCH(SMALL(Engine!$F$2:$F$601,ROWS($A$7:$A213)),Engine!$F$2:$F$601,0)),"")</f>
        <v/>
      </c>
      <c r="B213" s="15" t="str">
        <f>IFERROR(INDEX(Engine!$B$2:$B$601,MATCH(SMALL(Engine!$F$2:$F$601,ROWS($A$7:$A213)),Engine!$F$2:$F$601,0)),"")</f>
        <v/>
      </c>
      <c r="C213" s="15" t="str">
        <f>IFERROR(INDEX(Engine!$C$2:$C$601,MATCH(SMALL(Engine!$F$2:$F$601,ROWS($A$7:$A213)),Engine!$F$2:$F$601,0)),"")</f>
        <v/>
      </c>
      <c r="D213" s="16" t="str">
        <f>IFERROR(INDEX(Engine!$D$2:$D$601,MATCH(SMALL(Engine!$F$2:$F$601,ROWS($A$7:$A213)),Engine!$F$2:$F$601,0)),"")</f>
        <v/>
      </c>
      <c r="E213" s="15" t="str">
        <f>IFERROR(INDEX(Engine!$E$2:$E$601,MATCH(SMALL(Engine!$F$2:$F$601,ROWS($A$7:$A213)),Engine!$F$2:$F$601,0)),"")</f>
        <v/>
      </c>
      <c r="F213" s="15" t="str">
        <f t="shared" ca="1" si="3"/>
        <v/>
      </c>
    </row>
    <row r="214" spans="1:6" ht="17.25" x14ac:dyDescent="0.4">
      <c r="A214" s="15" t="str">
        <f>IFERROR(INDEX(Engine!$A$2:$A$601,MATCH(SMALL(Engine!$F$2:$F$601,ROWS($A$7:$A214)),Engine!$F$2:$F$601,0)),"")</f>
        <v/>
      </c>
      <c r="B214" s="15" t="str">
        <f>IFERROR(INDEX(Engine!$B$2:$B$601,MATCH(SMALL(Engine!$F$2:$F$601,ROWS($A$7:$A214)),Engine!$F$2:$F$601,0)),"")</f>
        <v/>
      </c>
      <c r="C214" s="15" t="str">
        <f>IFERROR(INDEX(Engine!$C$2:$C$601,MATCH(SMALL(Engine!$F$2:$F$601,ROWS($A$7:$A214)),Engine!$F$2:$F$601,0)),"")</f>
        <v/>
      </c>
      <c r="D214" s="16" t="str">
        <f>IFERROR(INDEX(Engine!$D$2:$D$601,MATCH(SMALL(Engine!$F$2:$F$601,ROWS($A$7:$A214)),Engine!$F$2:$F$601,0)),"")</f>
        <v/>
      </c>
      <c r="E214" s="15" t="str">
        <f>IFERROR(INDEX(Engine!$E$2:$E$601,MATCH(SMALL(Engine!$F$2:$F$601,ROWS($A$7:$A214)),Engine!$F$2:$F$601,0)),"")</f>
        <v/>
      </c>
      <c r="F214" s="15" t="str">
        <f t="shared" ca="1" si="3"/>
        <v/>
      </c>
    </row>
    <row r="215" spans="1:6" ht="17.25" x14ac:dyDescent="0.4">
      <c r="A215" s="15" t="str">
        <f>IFERROR(INDEX(Engine!$A$2:$A$601,MATCH(SMALL(Engine!$F$2:$F$601,ROWS($A$7:$A215)),Engine!$F$2:$F$601,0)),"")</f>
        <v/>
      </c>
      <c r="B215" s="15" t="str">
        <f>IFERROR(INDEX(Engine!$B$2:$B$601,MATCH(SMALL(Engine!$F$2:$F$601,ROWS($A$7:$A215)),Engine!$F$2:$F$601,0)),"")</f>
        <v/>
      </c>
      <c r="C215" s="15" t="str">
        <f>IFERROR(INDEX(Engine!$C$2:$C$601,MATCH(SMALL(Engine!$F$2:$F$601,ROWS($A$7:$A215)),Engine!$F$2:$F$601,0)),"")</f>
        <v/>
      </c>
      <c r="D215" s="16" t="str">
        <f>IFERROR(INDEX(Engine!$D$2:$D$601,MATCH(SMALL(Engine!$F$2:$F$601,ROWS($A$7:$A215)),Engine!$F$2:$F$601,0)),"")</f>
        <v/>
      </c>
      <c r="E215" s="15" t="str">
        <f>IFERROR(INDEX(Engine!$E$2:$E$601,MATCH(SMALL(Engine!$F$2:$F$601,ROWS($A$7:$A215)),Engine!$F$2:$F$601,0)),"")</f>
        <v/>
      </c>
      <c r="F215" s="15" t="str">
        <f t="shared" ca="1" si="3"/>
        <v/>
      </c>
    </row>
    <row r="216" spans="1:6" ht="17.25" x14ac:dyDescent="0.4">
      <c r="A216" s="15" t="str">
        <f>IFERROR(INDEX(Engine!$A$2:$A$601,MATCH(SMALL(Engine!$F$2:$F$601,ROWS($A$7:$A216)),Engine!$F$2:$F$601,0)),"")</f>
        <v/>
      </c>
      <c r="B216" s="15" t="str">
        <f>IFERROR(INDEX(Engine!$B$2:$B$601,MATCH(SMALL(Engine!$F$2:$F$601,ROWS($A$7:$A216)),Engine!$F$2:$F$601,0)),"")</f>
        <v/>
      </c>
      <c r="C216" s="15" t="str">
        <f>IFERROR(INDEX(Engine!$C$2:$C$601,MATCH(SMALL(Engine!$F$2:$F$601,ROWS($A$7:$A216)),Engine!$F$2:$F$601,0)),"")</f>
        <v/>
      </c>
      <c r="D216" s="16" t="str">
        <f>IFERROR(INDEX(Engine!$D$2:$D$601,MATCH(SMALL(Engine!$F$2:$F$601,ROWS($A$7:$A216)),Engine!$F$2:$F$601,0)),"")</f>
        <v/>
      </c>
      <c r="E216" s="15" t="str">
        <f>IFERROR(INDEX(Engine!$E$2:$E$601,MATCH(SMALL(Engine!$F$2:$F$601,ROWS($A$7:$A216)),Engine!$F$2:$F$601,0)),"")</f>
        <v/>
      </c>
      <c r="F216" s="15" t="str">
        <f t="shared" ca="1" si="3"/>
        <v/>
      </c>
    </row>
    <row r="217" spans="1:6" ht="17.25" x14ac:dyDescent="0.4">
      <c r="A217" s="15" t="str">
        <f>IFERROR(INDEX(Engine!$A$2:$A$601,MATCH(SMALL(Engine!$F$2:$F$601,ROWS($A$7:$A217)),Engine!$F$2:$F$601,0)),"")</f>
        <v/>
      </c>
      <c r="B217" s="15" t="str">
        <f>IFERROR(INDEX(Engine!$B$2:$B$601,MATCH(SMALL(Engine!$F$2:$F$601,ROWS($A$7:$A217)),Engine!$F$2:$F$601,0)),"")</f>
        <v/>
      </c>
      <c r="C217" s="15" t="str">
        <f>IFERROR(INDEX(Engine!$C$2:$C$601,MATCH(SMALL(Engine!$F$2:$F$601,ROWS($A$7:$A217)),Engine!$F$2:$F$601,0)),"")</f>
        <v/>
      </c>
      <c r="D217" s="16" t="str">
        <f>IFERROR(INDEX(Engine!$D$2:$D$601,MATCH(SMALL(Engine!$F$2:$F$601,ROWS($A$7:$A217)),Engine!$F$2:$F$601,0)),"")</f>
        <v/>
      </c>
      <c r="E217" s="15" t="str">
        <f>IFERROR(INDEX(Engine!$E$2:$E$601,MATCH(SMALL(Engine!$F$2:$F$601,ROWS($A$7:$A217)),Engine!$F$2:$F$601,0)),"")</f>
        <v/>
      </c>
      <c r="F217" s="15" t="str">
        <f t="shared" ca="1" si="3"/>
        <v/>
      </c>
    </row>
    <row r="218" spans="1:6" ht="17.25" x14ac:dyDescent="0.4">
      <c r="A218" s="15" t="str">
        <f>IFERROR(INDEX(Engine!$A$2:$A$601,MATCH(SMALL(Engine!$F$2:$F$601,ROWS($A$7:$A218)),Engine!$F$2:$F$601,0)),"")</f>
        <v/>
      </c>
      <c r="B218" s="15" t="str">
        <f>IFERROR(INDEX(Engine!$B$2:$B$601,MATCH(SMALL(Engine!$F$2:$F$601,ROWS($A$7:$A218)),Engine!$F$2:$F$601,0)),"")</f>
        <v/>
      </c>
      <c r="C218" s="15" t="str">
        <f>IFERROR(INDEX(Engine!$C$2:$C$601,MATCH(SMALL(Engine!$F$2:$F$601,ROWS($A$7:$A218)),Engine!$F$2:$F$601,0)),"")</f>
        <v/>
      </c>
      <c r="D218" s="16" t="str">
        <f>IFERROR(INDEX(Engine!$D$2:$D$601,MATCH(SMALL(Engine!$F$2:$F$601,ROWS($A$7:$A218)),Engine!$F$2:$F$601,0)),"")</f>
        <v/>
      </c>
      <c r="E218" s="15" t="str">
        <f>IFERROR(INDEX(Engine!$E$2:$E$601,MATCH(SMALL(Engine!$F$2:$F$601,ROWS($A$7:$A218)),Engine!$F$2:$F$601,0)),"")</f>
        <v/>
      </c>
      <c r="F218" s="15" t="str">
        <f t="shared" ca="1" si="3"/>
        <v/>
      </c>
    </row>
    <row r="219" spans="1:6" ht="17.25" x14ac:dyDescent="0.4">
      <c r="A219" s="15" t="str">
        <f>IFERROR(INDEX(Engine!$A$2:$A$601,MATCH(SMALL(Engine!$F$2:$F$601,ROWS($A$7:$A219)),Engine!$F$2:$F$601,0)),"")</f>
        <v/>
      </c>
      <c r="B219" s="15" t="str">
        <f>IFERROR(INDEX(Engine!$B$2:$B$601,MATCH(SMALL(Engine!$F$2:$F$601,ROWS($A$7:$A219)),Engine!$F$2:$F$601,0)),"")</f>
        <v/>
      </c>
      <c r="C219" s="15" t="str">
        <f>IFERROR(INDEX(Engine!$C$2:$C$601,MATCH(SMALL(Engine!$F$2:$F$601,ROWS($A$7:$A219)),Engine!$F$2:$F$601,0)),"")</f>
        <v/>
      </c>
      <c r="D219" s="16" t="str">
        <f>IFERROR(INDEX(Engine!$D$2:$D$601,MATCH(SMALL(Engine!$F$2:$F$601,ROWS($A$7:$A219)),Engine!$F$2:$F$601,0)),"")</f>
        <v/>
      </c>
      <c r="E219" s="15" t="str">
        <f>IFERROR(INDEX(Engine!$E$2:$E$601,MATCH(SMALL(Engine!$F$2:$F$601,ROWS($A$7:$A219)),Engine!$F$2:$F$601,0)),"")</f>
        <v/>
      </c>
      <c r="F219" s="15" t="str">
        <f t="shared" ca="1" si="3"/>
        <v/>
      </c>
    </row>
    <row r="220" spans="1:6" ht="17.25" x14ac:dyDescent="0.4">
      <c r="A220" s="15" t="str">
        <f>IFERROR(INDEX(Engine!$A$2:$A$601,MATCH(SMALL(Engine!$F$2:$F$601,ROWS($A$7:$A220)),Engine!$F$2:$F$601,0)),"")</f>
        <v/>
      </c>
      <c r="B220" s="15" t="str">
        <f>IFERROR(INDEX(Engine!$B$2:$B$601,MATCH(SMALL(Engine!$F$2:$F$601,ROWS($A$7:$A220)),Engine!$F$2:$F$601,0)),"")</f>
        <v/>
      </c>
      <c r="C220" s="15" t="str">
        <f>IFERROR(INDEX(Engine!$C$2:$C$601,MATCH(SMALL(Engine!$F$2:$F$601,ROWS($A$7:$A220)),Engine!$F$2:$F$601,0)),"")</f>
        <v/>
      </c>
      <c r="D220" s="16" t="str">
        <f>IFERROR(INDEX(Engine!$D$2:$D$601,MATCH(SMALL(Engine!$F$2:$F$601,ROWS($A$7:$A220)),Engine!$F$2:$F$601,0)),"")</f>
        <v/>
      </c>
      <c r="E220" s="15" t="str">
        <f>IFERROR(INDEX(Engine!$E$2:$E$601,MATCH(SMALL(Engine!$F$2:$F$601,ROWS($A$7:$A220)),Engine!$F$2:$F$601,0)),"")</f>
        <v/>
      </c>
      <c r="F220" s="15" t="str">
        <f t="shared" ca="1" si="3"/>
        <v/>
      </c>
    </row>
    <row r="221" spans="1:6" ht="17.25" x14ac:dyDescent="0.4">
      <c r="A221" s="15" t="str">
        <f>IFERROR(INDEX(Engine!$A$2:$A$601,MATCH(SMALL(Engine!$F$2:$F$601,ROWS($A$7:$A221)),Engine!$F$2:$F$601,0)),"")</f>
        <v/>
      </c>
      <c r="B221" s="15" t="str">
        <f>IFERROR(INDEX(Engine!$B$2:$B$601,MATCH(SMALL(Engine!$F$2:$F$601,ROWS($A$7:$A221)),Engine!$F$2:$F$601,0)),"")</f>
        <v/>
      </c>
      <c r="C221" s="15" t="str">
        <f>IFERROR(INDEX(Engine!$C$2:$C$601,MATCH(SMALL(Engine!$F$2:$F$601,ROWS($A$7:$A221)),Engine!$F$2:$F$601,0)),"")</f>
        <v/>
      </c>
      <c r="D221" s="16" t="str">
        <f>IFERROR(INDEX(Engine!$D$2:$D$601,MATCH(SMALL(Engine!$F$2:$F$601,ROWS($A$7:$A221)),Engine!$F$2:$F$601,0)),"")</f>
        <v/>
      </c>
      <c r="E221" s="15" t="str">
        <f>IFERROR(INDEX(Engine!$E$2:$E$601,MATCH(SMALL(Engine!$F$2:$F$601,ROWS($A$7:$A221)),Engine!$F$2:$F$601,0)),"")</f>
        <v/>
      </c>
      <c r="F221" s="15" t="str">
        <f t="shared" ca="1" si="3"/>
        <v/>
      </c>
    </row>
    <row r="222" spans="1:6" ht="17.25" x14ac:dyDescent="0.4">
      <c r="A222" s="15" t="str">
        <f>IFERROR(INDEX(Engine!$A$2:$A$601,MATCH(SMALL(Engine!$F$2:$F$601,ROWS($A$7:$A222)),Engine!$F$2:$F$601,0)),"")</f>
        <v/>
      </c>
      <c r="B222" s="15" t="str">
        <f>IFERROR(INDEX(Engine!$B$2:$B$601,MATCH(SMALL(Engine!$F$2:$F$601,ROWS($A$7:$A222)),Engine!$F$2:$F$601,0)),"")</f>
        <v/>
      </c>
      <c r="C222" s="15" t="str">
        <f>IFERROR(INDEX(Engine!$C$2:$C$601,MATCH(SMALL(Engine!$F$2:$F$601,ROWS($A$7:$A222)),Engine!$F$2:$F$601,0)),"")</f>
        <v/>
      </c>
      <c r="D222" s="16" t="str">
        <f>IFERROR(INDEX(Engine!$D$2:$D$601,MATCH(SMALL(Engine!$F$2:$F$601,ROWS($A$7:$A222)),Engine!$F$2:$F$601,0)),"")</f>
        <v/>
      </c>
      <c r="E222" s="15" t="str">
        <f>IFERROR(INDEX(Engine!$E$2:$E$601,MATCH(SMALL(Engine!$F$2:$F$601,ROWS($A$7:$A222)),Engine!$F$2:$F$601,0)),"")</f>
        <v/>
      </c>
      <c r="F222" s="15" t="str">
        <f t="shared" ca="1" si="3"/>
        <v/>
      </c>
    </row>
    <row r="223" spans="1:6" ht="17.25" x14ac:dyDescent="0.4">
      <c r="A223" s="15" t="str">
        <f>IFERROR(INDEX(Engine!$A$2:$A$601,MATCH(SMALL(Engine!$F$2:$F$601,ROWS($A$7:$A223)),Engine!$F$2:$F$601,0)),"")</f>
        <v/>
      </c>
      <c r="B223" s="15" t="str">
        <f>IFERROR(INDEX(Engine!$B$2:$B$601,MATCH(SMALL(Engine!$F$2:$F$601,ROWS($A$7:$A223)),Engine!$F$2:$F$601,0)),"")</f>
        <v/>
      </c>
      <c r="C223" s="15" t="str">
        <f>IFERROR(INDEX(Engine!$C$2:$C$601,MATCH(SMALL(Engine!$F$2:$F$601,ROWS($A$7:$A223)),Engine!$F$2:$F$601,0)),"")</f>
        <v/>
      </c>
      <c r="D223" s="16" t="str">
        <f>IFERROR(INDEX(Engine!$D$2:$D$601,MATCH(SMALL(Engine!$F$2:$F$601,ROWS($A$7:$A223)),Engine!$F$2:$F$601,0)),"")</f>
        <v/>
      </c>
      <c r="E223" s="15" t="str">
        <f>IFERROR(INDEX(Engine!$E$2:$E$601,MATCH(SMALL(Engine!$F$2:$F$601,ROWS($A$7:$A223)),Engine!$F$2:$F$601,0)),"")</f>
        <v/>
      </c>
      <c r="F223" s="15" t="str">
        <f t="shared" ca="1" si="3"/>
        <v/>
      </c>
    </row>
    <row r="224" spans="1:6" ht="17.25" x14ac:dyDescent="0.4">
      <c r="A224" s="15" t="str">
        <f>IFERROR(INDEX(Engine!$A$2:$A$601,MATCH(SMALL(Engine!$F$2:$F$601,ROWS($A$7:$A224)),Engine!$F$2:$F$601,0)),"")</f>
        <v/>
      </c>
      <c r="B224" s="15" t="str">
        <f>IFERROR(INDEX(Engine!$B$2:$B$601,MATCH(SMALL(Engine!$F$2:$F$601,ROWS($A$7:$A224)),Engine!$F$2:$F$601,0)),"")</f>
        <v/>
      </c>
      <c r="C224" s="15" t="str">
        <f>IFERROR(INDEX(Engine!$C$2:$C$601,MATCH(SMALL(Engine!$F$2:$F$601,ROWS($A$7:$A224)),Engine!$F$2:$F$601,0)),"")</f>
        <v/>
      </c>
      <c r="D224" s="16" t="str">
        <f>IFERROR(INDEX(Engine!$D$2:$D$601,MATCH(SMALL(Engine!$F$2:$F$601,ROWS($A$7:$A224)),Engine!$F$2:$F$601,0)),"")</f>
        <v/>
      </c>
      <c r="E224" s="15" t="str">
        <f>IFERROR(INDEX(Engine!$E$2:$E$601,MATCH(SMALL(Engine!$F$2:$F$601,ROWS($A$7:$A224)),Engine!$F$2:$F$601,0)),"")</f>
        <v/>
      </c>
      <c r="F224" s="15" t="str">
        <f t="shared" ca="1" si="3"/>
        <v/>
      </c>
    </row>
    <row r="225" spans="1:6" ht="17.25" x14ac:dyDescent="0.4">
      <c r="A225" s="15" t="str">
        <f>IFERROR(INDEX(Engine!$A$2:$A$601,MATCH(SMALL(Engine!$F$2:$F$601,ROWS($A$7:$A225)),Engine!$F$2:$F$601,0)),"")</f>
        <v/>
      </c>
      <c r="B225" s="15" t="str">
        <f>IFERROR(INDEX(Engine!$B$2:$B$601,MATCH(SMALL(Engine!$F$2:$F$601,ROWS($A$7:$A225)),Engine!$F$2:$F$601,0)),"")</f>
        <v/>
      </c>
      <c r="C225" s="15" t="str">
        <f>IFERROR(INDEX(Engine!$C$2:$C$601,MATCH(SMALL(Engine!$F$2:$F$601,ROWS($A$7:$A225)),Engine!$F$2:$F$601,0)),"")</f>
        <v/>
      </c>
      <c r="D225" s="16" t="str">
        <f>IFERROR(INDEX(Engine!$D$2:$D$601,MATCH(SMALL(Engine!$F$2:$F$601,ROWS($A$7:$A225)),Engine!$F$2:$F$601,0)),"")</f>
        <v/>
      </c>
      <c r="E225" s="15" t="str">
        <f>IFERROR(INDEX(Engine!$E$2:$E$601,MATCH(SMALL(Engine!$F$2:$F$601,ROWS($A$7:$A225)),Engine!$F$2:$F$601,0)),"")</f>
        <v/>
      </c>
      <c r="F225" s="15" t="str">
        <f t="shared" ca="1" si="3"/>
        <v/>
      </c>
    </row>
    <row r="226" spans="1:6" ht="17.25" x14ac:dyDescent="0.4">
      <c r="A226" s="15" t="str">
        <f>IFERROR(INDEX(Engine!$A$2:$A$601,MATCH(SMALL(Engine!$F$2:$F$601,ROWS($A$7:$A226)),Engine!$F$2:$F$601,0)),"")</f>
        <v/>
      </c>
      <c r="B226" s="15" t="str">
        <f>IFERROR(INDEX(Engine!$B$2:$B$601,MATCH(SMALL(Engine!$F$2:$F$601,ROWS($A$7:$A226)),Engine!$F$2:$F$601,0)),"")</f>
        <v/>
      </c>
      <c r="C226" s="15" t="str">
        <f>IFERROR(INDEX(Engine!$C$2:$C$601,MATCH(SMALL(Engine!$F$2:$F$601,ROWS($A$7:$A226)),Engine!$F$2:$F$601,0)),"")</f>
        <v/>
      </c>
      <c r="D226" s="16" t="str">
        <f>IFERROR(INDEX(Engine!$D$2:$D$601,MATCH(SMALL(Engine!$F$2:$F$601,ROWS($A$7:$A226)),Engine!$F$2:$F$601,0)),"")</f>
        <v/>
      </c>
      <c r="E226" s="15" t="str">
        <f>IFERROR(INDEX(Engine!$E$2:$E$601,MATCH(SMALL(Engine!$F$2:$F$601,ROWS($A$7:$A226)),Engine!$F$2:$F$601,0)),"")</f>
        <v/>
      </c>
      <c r="F226" s="15" t="str">
        <f t="shared" ca="1" si="3"/>
        <v/>
      </c>
    </row>
    <row r="227" spans="1:6" ht="17.25" x14ac:dyDescent="0.4">
      <c r="A227" s="15" t="str">
        <f>IFERROR(INDEX(Engine!$A$2:$A$601,MATCH(SMALL(Engine!$F$2:$F$601,ROWS($A$7:$A227)),Engine!$F$2:$F$601,0)),"")</f>
        <v/>
      </c>
      <c r="B227" s="15" t="str">
        <f>IFERROR(INDEX(Engine!$B$2:$B$601,MATCH(SMALL(Engine!$F$2:$F$601,ROWS($A$7:$A227)),Engine!$F$2:$F$601,0)),"")</f>
        <v/>
      </c>
      <c r="C227" s="15" t="str">
        <f>IFERROR(INDEX(Engine!$C$2:$C$601,MATCH(SMALL(Engine!$F$2:$F$601,ROWS($A$7:$A227)),Engine!$F$2:$F$601,0)),"")</f>
        <v/>
      </c>
      <c r="D227" s="16" t="str">
        <f>IFERROR(INDEX(Engine!$D$2:$D$601,MATCH(SMALL(Engine!$F$2:$F$601,ROWS($A$7:$A227)),Engine!$F$2:$F$601,0)),"")</f>
        <v/>
      </c>
      <c r="E227" s="15" t="str">
        <f>IFERROR(INDEX(Engine!$E$2:$E$601,MATCH(SMALL(Engine!$F$2:$F$601,ROWS($A$7:$A227)),Engine!$F$2:$F$601,0)),"")</f>
        <v/>
      </c>
      <c r="F227" s="15" t="str">
        <f t="shared" ca="1" si="3"/>
        <v/>
      </c>
    </row>
    <row r="228" spans="1:6" ht="17.25" x14ac:dyDescent="0.4">
      <c r="A228" s="15" t="str">
        <f>IFERROR(INDEX(Engine!$A$2:$A$601,MATCH(SMALL(Engine!$F$2:$F$601,ROWS($A$7:$A228)),Engine!$F$2:$F$601,0)),"")</f>
        <v/>
      </c>
      <c r="B228" s="15" t="str">
        <f>IFERROR(INDEX(Engine!$B$2:$B$601,MATCH(SMALL(Engine!$F$2:$F$601,ROWS($A$7:$A228)),Engine!$F$2:$F$601,0)),"")</f>
        <v/>
      </c>
      <c r="C228" s="15" t="str">
        <f>IFERROR(INDEX(Engine!$C$2:$C$601,MATCH(SMALL(Engine!$F$2:$F$601,ROWS($A$7:$A228)),Engine!$F$2:$F$601,0)),"")</f>
        <v/>
      </c>
      <c r="D228" s="16" t="str">
        <f>IFERROR(INDEX(Engine!$D$2:$D$601,MATCH(SMALL(Engine!$F$2:$F$601,ROWS($A$7:$A228)),Engine!$F$2:$F$601,0)),"")</f>
        <v/>
      </c>
      <c r="E228" s="15" t="str">
        <f>IFERROR(INDEX(Engine!$E$2:$E$601,MATCH(SMALL(Engine!$F$2:$F$601,ROWS($A$7:$A228)),Engine!$F$2:$F$601,0)),"")</f>
        <v/>
      </c>
      <c r="F228" s="15" t="str">
        <f t="shared" ca="1" si="3"/>
        <v/>
      </c>
    </row>
    <row r="229" spans="1:6" ht="17.25" x14ac:dyDescent="0.4">
      <c r="A229" s="15" t="str">
        <f>IFERROR(INDEX(Engine!$A$2:$A$601,MATCH(SMALL(Engine!$F$2:$F$601,ROWS($A$7:$A229)),Engine!$F$2:$F$601,0)),"")</f>
        <v/>
      </c>
      <c r="B229" s="15" t="str">
        <f>IFERROR(INDEX(Engine!$B$2:$B$601,MATCH(SMALL(Engine!$F$2:$F$601,ROWS($A$7:$A229)),Engine!$F$2:$F$601,0)),"")</f>
        <v/>
      </c>
      <c r="C229" s="15" t="str">
        <f>IFERROR(INDEX(Engine!$C$2:$C$601,MATCH(SMALL(Engine!$F$2:$F$601,ROWS($A$7:$A229)),Engine!$F$2:$F$601,0)),"")</f>
        <v/>
      </c>
      <c r="D229" s="16" t="str">
        <f>IFERROR(INDEX(Engine!$D$2:$D$601,MATCH(SMALL(Engine!$F$2:$F$601,ROWS($A$7:$A229)),Engine!$F$2:$F$601,0)),"")</f>
        <v/>
      </c>
      <c r="E229" s="15" t="str">
        <f>IFERROR(INDEX(Engine!$E$2:$E$601,MATCH(SMALL(Engine!$F$2:$F$601,ROWS($A$7:$A229)),Engine!$F$2:$F$601,0)),"")</f>
        <v/>
      </c>
      <c r="F229" s="15" t="str">
        <f t="shared" ca="1" si="3"/>
        <v/>
      </c>
    </row>
    <row r="230" spans="1:6" ht="17.25" x14ac:dyDescent="0.4">
      <c r="A230" s="15" t="str">
        <f>IFERROR(INDEX(Engine!$A$2:$A$601,MATCH(SMALL(Engine!$F$2:$F$601,ROWS($A$7:$A230)),Engine!$F$2:$F$601,0)),"")</f>
        <v/>
      </c>
      <c r="B230" s="15" t="str">
        <f>IFERROR(INDEX(Engine!$B$2:$B$601,MATCH(SMALL(Engine!$F$2:$F$601,ROWS($A$7:$A230)),Engine!$F$2:$F$601,0)),"")</f>
        <v/>
      </c>
      <c r="C230" s="15" t="str">
        <f>IFERROR(INDEX(Engine!$C$2:$C$601,MATCH(SMALL(Engine!$F$2:$F$601,ROWS($A$7:$A230)),Engine!$F$2:$F$601,0)),"")</f>
        <v/>
      </c>
      <c r="D230" s="16" t="str">
        <f>IFERROR(INDEX(Engine!$D$2:$D$601,MATCH(SMALL(Engine!$F$2:$F$601,ROWS($A$7:$A230)),Engine!$F$2:$F$601,0)),"")</f>
        <v/>
      </c>
      <c r="E230" s="15" t="str">
        <f>IFERROR(INDEX(Engine!$E$2:$E$601,MATCH(SMALL(Engine!$F$2:$F$601,ROWS($A$7:$A230)),Engine!$F$2:$F$601,0)),"")</f>
        <v/>
      </c>
      <c r="F230" s="15" t="str">
        <f t="shared" ca="1" si="3"/>
        <v/>
      </c>
    </row>
    <row r="231" spans="1:6" ht="17.25" x14ac:dyDescent="0.4">
      <c r="A231" s="15" t="str">
        <f>IFERROR(INDEX(Engine!$A$2:$A$601,MATCH(SMALL(Engine!$F$2:$F$601,ROWS($A$7:$A231)),Engine!$F$2:$F$601,0)),"")</f>
        <v/>
      </c>
      <c r="B231" s="15" t="str">
        <f>IFERROR(INDEX(Engine!$B$2:$B$601,MATCH(SMALL(Engine!$F$2:$F$601,ROWS($A$7:$A231)),Engine!$F$2:$F$601,0)),"")</f>
        <v/>
      </c>
      <c r="C231" s="15" t="str">
        <f>IFERROR(INDEX(Engine!$C$2:$C$601,MATCH(SMALL(Engine!$F$2:$F$601,ROWS($A$7:$A231)),Engine!$F$2:$F$601,0)),"")</f>
        <v/>
      </c>
      <c r="D231" s="16" t="str">
        <f>IFERROR(INDEX(Engine!$D$2:$D$601,MATCH(SMALL(Engine!$F$2:$F$601,ROWS($A$7:$A231)),Engine!$F$2:$F$601,0)),"")</f>
        <v/>
      </c>
      <c r="E231" s="15" t="str">
        <f>IFERROR(INDEX(Engine!$E$2:$E$601,MATCH(SMALL(Engine!$F$2:$F$601,ROWS($A$7:$A231)),Engine!$F$2:$F$601,0)),"")</f>
        <v/>
      </c>
      <c r="F231" s="15" t="str">
        <f t="shared" ca="1" si="3"/>
        <v/>
      </c>
    </row>
    <row r="232" spans="1:6" ht="17.25" x14ac:dyDescent="0.4">
      <c r="A232" s="15" t="str">
        <f>IFERROR(INDEX(Engine!$A$2:$A$601,MATCH(SMALL(Engine!$F$2:$F$601,ROWS($A$7:$A232)),Engine!$F$2:$F$601,0)),"")</f>
        <v/>
      </c>
      <c r="B232" s="15" t="str">
        <f>IFERROR(INDEX(Engine!$B$2:$B$601,MATCH(SMALL(Engine!$F$2:$F$601,ROWS($A$7:$A232)),Engine!$F$2:$F$601,0)),"")</f>
        <v/>
      </c>
      <c r="C232" s="15" t="str">
        <f>IFERROR(INDEX(Engine!$C$2:$C$601,MATCH(SMALL(Engine!$F$2:$F$601,ROWS($A$7:$A232)),Engine!$F$2:$F$601,0)),"")</f>
        <v/>
      </c>
      <c r="D232" s="16" t="str">
        <f>IFERROR(INDEX(Engine!$D$2:$D$601,MATCH(SMALL(Engine!$F$2:$F$601,ROWS($A$7:$A232)),Engine!$F$2:$F$601,0)),"")</f>
        <v/>
      </c>
      <c r="E232" s="15" t="str">
        <f>IFERROR(INDEX(Engine!$E$2:$E$601,MATCH(SMALL(Engine!$F$2:$F$601,ROWS($A$7:$A232)),Engine!$F$2:$F$601,0)),"")</f>
        <v/>
      </c>
      <c r="F232" s="15" t="str">
        <f t="shared" ca="1" si="3"/>
        <v/>
      </c>
    </row>
    <row r="233" spans="1:6" ht="17.25" x14ac:dyDescent="0.4">
      <c r="A233" s="15" t="str">
        <f>IFERROR(INDEX(Engine!$A$2:$A$601,MATCH(SMALL(Engine!$F$2:$F$601,ROWS($A$7:$A233)),Engine!$F$2:$F$601,0)),"")</f>
        <v/>
      </c>
      <c r="B233" s="15" t="str">
        <f>IFERROR(INDEX(Engine!$B$2:$B$601,MATCH(SMALL(Engine!$F$2:$F$601,ROWS($A$7:$A233)),Engine!$F$2:$F$601,0)),"")</f>
        <v/>
      </c>
      <c r="C233" s="15" t="str">
        <f>IFERROR(INDEX(Engine!$C$2:$C$601,MATCH(SMALL(Engine!$F$2:$F$601,ROWS($A$7:$A233)),Engine!$F$2:$F$601,0)),"")</f>
        <v/>
      </c>
      <c r="D233" s="16" t="str">
        <f>IFERROR(INDEX(Engine!$D$2:$D$601,MATCH(SMALL(Engine!$F$2:$F$601,ROWS($A$7:$A233)),Engine!$F$2:$F$601,0)),"")</f>
        <v/>
      </c>
      <c r="E233" s="15" t="str">
        <f>IFERROR(INDEX(Engine!$E$2:$E$601,MATCH(SMALL(Engine!$F$2:$F$601,ROWS($A$7:$A233)),Engine!$F$2:$F$601,0)),"")</f>
        <v/>
      </c>
      <c r="F233" s="15" t="str">
        <f t="shared" ca="1" si="3"/>
        <v/>
      </c>
    </row>
    <row r="234" spans="1:6" ht="17.25" x14ac:dyDescent="0.4">
      <c r="A234" s="15" t="str">
        <f>IFERROR(INDEX(Engine!$A$2:$A$601,MATCH(SMALL(Engine!$F$2:$F$601,ROWS($A$7:$A234)),Engine!$F$2:$F$601,0)),"")</f>
        <v/>
      </c>
      <c r="B234" s="15" t="str">
        <f>IFERROR(INDEX(Engine!$B$2:$B$601,MATCH(SMALL(Engine!$F$2:$F$601,ROWS($A$7:$A234)),Engine!$F$2:$F$601,0)),"")</f>
        <v/>
      </c>
      <c r="C234" s="15" t="str">
        <f>IFERROR(INDEX(Engine!$C$2:$C$601,MATCH(SMALL(Engine!$F$2:$F$601,ROWS($A$7:$A234)),Engine!$F$2:$F$601,0)),"")</f>
        <v/>
      </c>
      <c r="D234" s="16" t="str">
        <f>IFERROR(INDEX(Engine!$D$2:$D$601,MATCH(SMALL(Engine!$F$2:$F$601,ROWS($A$7:$A234)),Engine!$F$2:$F$601,0)),"")</f>
        <v/>
      </c>
      <c r="E234" s="15" t="str">
        <f>IFERROR(INDEX(Engine!$E$2:$E$601,MATCH(SMALL(Engine!$F$2:$F$601,ROWS($A$7:$A234)),Engine!$F$2:$F$601,0)),"")</f>
        <v/>
      </c>
      <c r="F234" s="15" t="str">
        <f t="shared" ca="1" si="3"/>
        <v/>
      </c>
    </row>
    <row r="235" spans="1:6" ht="17.25" x14ac:dyDescent="0.4">
      <c r="A235" s="15" t="str">
        <f>IFERROR(INDEX(Engine!$A$2:$A$601,MATCH(SMALL(Engine!$F$2:$F$601,ROWS($A$7:$A235)),Engine!$F$2:$F$601,0)),"")</f>
        <v/>
      </c>
      <c r="B235" s="15" t="str">
        <f>IFERROR(INDEX(Engine!$B$2:$B$601,MATCH(SMALL(Engine!$F$2:$F$601,ROWS($A$7:$A235)),Engine!$F$2:$F$601,0)),"")</f>
        <v/>
      </c>
      <c r="C235" s="15" t="str">
        <f>IFERROR(INDEX(Engine!$C$2:$C$601,MATCH(SMALL(Engine!$F$2:$F$601,ROWS($A$7:$A235)),Engine!$F$2:$F$601,0)),"")</f>
        <v/>
      </c>
      <c r="D235" s="16" t="str">
        <f>IFERROR(INDEX(Engine!$D$2:$D$601,MATCH(SMALL(Engine!$F$2:$F$601,ROWS($A$7:$A235)),Engine!$F$2:$F$601,0)),"")</f>
        <v/>
      </c>
      <c r="E235" s="15" t="str">
        <f>IFERROR(INDEX(Engine!$E$2:$E$601,MATCH(SMALL(Engine!$F$2:$F$601,ROWS($A$7:$A235)),Engine!$F$2:$F$601,0)),"")</f>
        <v/>
      </c>
      <c r="F235" s="15" t="str">
        <f t="shared" ca="1" si="3"/>
        <v/>
      </c>
    </row>
    <row r="236" spans="1:6" ht="17.25" x14ac:dyDescent="0.4">
      <c r="A236" s="15" t="str">
        <f>IFERROR(INDEX(Engine!$A$2:$A$601,MATCH(SMALL(Engine!$F$2:$F$601,ROWS($A$7:$A236)),Engine!$F$2:$F$601,0)),"")</f>
        <v/>
      </c>
      <c r="B236" s="15" t="str">
        <f>IFERROR(INDEX(Engine!$B$2:$B$601,MATCH(SMALL(Engine!$F$2:$F$601,ROWS($A$7:$A236)),Engine!$F$2:$F$601,0)),"")</f>
        <v/>
      </c>
      <c r="C236" s="15" t="str">
        <f>IFERROR(INDEX(Engine!$C$2:$C$601,MATCH(SMALL(Engine!$F$2:$F$601,ROWS($A$7:$A236)),Engine!$F$2:$F$601,0)),"")</f>
        <v/>
      </c>
      <c r="D236" s="16" t="str">
        <f>IFERROR(INDEX(Engine!$D$2:$D$601,MATCH(SMALL(Engine!$F$2:$F$601,ROWS($A$7:$A236)),Engine!$F$2:$F$601,0)),"")</f>
        <v/>
      </c>
      <c r="E236" s="15" t="str">
        <f>IFERROR(INDEX(Engine!$E$2:$E$601,MATCH(SMALL(Engine!$F$2:$F$601,ROWS($A$7:$A236)),Engine!$F$2:$F$601,0)),"")</f>
        <v/>
      </c>
      <c r="F236" s="15" t="str">
        <f t="shared" ca="1" si="3"/>
        <v/>
      </c>
    </row>
    <row r="237" spans="1:6" ht="17.25" x14ac:dyDescent="0.4">
      <c r="A237" s="15" t="str">
        <f>IFERROR(INDEX(Engine!$A$2:$A$601,MATCH(SMALL(Engine!$F$2:$F$601,ROWS($A$7:$A237)),Engine!$F$2:$F$601,0)),"")</f>
        <v/>
      </c>
      <c r="B237" s="15" t="str">
        <f>IFERROR(INDEX(Engine!$B$2:$B$601,MATCH(SMALL(Engine!$F$2:$F$601,ROWS($A$7:$A237)),Engine!$F$2:$F$601,0)),"")</f>
        <v/>
      </c>
      <c r="C237" s="15" t="str">
        <f>IFERROR(INDEX(Engine!$C$2:$C$601,MATCH(SMALL(Engine!$F$2:$F$601,ROWS($A$7:$A237)),Engine!$F$2:$F$601,0)),"")</f>
        <v/>
      </c>
      <c r="D237" s="16" t="str">
        <f>IFERROR(INDEX(Engine!$D$2:$D$601,MATCH(SMALL(Engine!$F$2:$F$601,ROWS($A$7:$A237)),Engine!$F$2:$F$601,0)),"")</f>
        <v/>
      </c>
      <c r="E237" s="15" t="str">
        <f>IFERROR(INDEX(Engine!$E$2:$E$601,MATCH(SMALL(Engine!$F$2:$F$601,ROWS($A$7:$A237)),Engine!$F$2:$F$601,0)),"")</f>
        <v/>
      </c>
      <c r="F237" s="15" t="str">
        <f t="shared" ca="1" si="3"/>
        <v/>
      </c>
    </row>
    <row r="238" spans="1:6" ht="17.25" x14ac:dyDescent="0.4">
      <c r="A238" s="15" t="str">
        <f>IFERROR(INDEX(Engine!$A$2:$A$601,MATCH(SMALL(Engine!$F$2:$F$601,ROWS($A$7:$A238)),Engine!$F$2:$F$601,0)),"")</f>
        <v/>
      </c>
      <c r="B238" s="15" t="str">
        <f>IFERROR(INDEX(Engine!$B$2:$B$601,MATCH(SMALL(Engine!$F$2:$F$601,ROWS($A$7:$A238)),Engine!$F$2:$F$601,0)),"")</f>
        <v/>
      </c>
      <c r="C238" s="15" t="str">
        <f>IFERROR(INDEX(Engine!$C$2:$C$601,MATCH(SMALL(Engine!$F$2:$F$601,ROWS($A$7:$A238)),Engine!$F$2:$F$601,0)),"")</f>
        <v/>
      </c>
      <c r="D238" s="16" t="str">
        <f>IFERROR(INDEX(Engine!$D$2:$D$601,MATCH(SMALL(Engine!$F$2:$F$601,ROWS($A$7:$A238)),Engine!$F$2:$F$601,0)),"")</f>
        <v/>
      </c>
      <c r="E238" s="15" t="str">
        <f>IFERROR(INDEX(Engine!$E$2:$E$601,MATCH(SMALL(Engine!$F$2:$F$601,ROWS($A$7:$A238)),Engine!$F$2:$F$601,0)),"")</f>
        <v/>
      </c>
      <c r="F238" s="15" t="str">
        <f t="shared" ca="1" si="3"/>
        <v/>
      </c>
    </row>
    <row r="239" spans="1:6" ht="17.25" x14ac:dyDescent="0.4">
      <c r="A239" s="15" t="str">
        <f>IFERROR(INDEX(Engine!$A$2:$A$601,MATCH(SMALL(Engine!$F$2:$F$601,ROWS($A$7:$A239)),Engine!$F$2:$F$601,0)),"")</f>
        <v/>
      </c>
      <c r="B239" s="15" t="str">
        <f>IFERROR(INDEX(Engine!$B$2:$B$601,MATCH(SMALL(Engine!$F$2:$F$601,ROWS($A$7:$A239)),Engine!$F$2:$F$601,0)),"")</f>
        <v/>
      </c>
      <c r="C239" s="15" t="str">
        <f>IFERROR(INDEX(Engine!$C$2:$C$601,MATCH(SMALL(Engine!$F$2:$F$601,ROWS($A$7:$A239)),Engine!$F$2:$F$601,0)),"")</f>
        <v/>
      </c>
      <c r="D239" s="16" t="str">
        <f>IFERROR(INDEX(Engine!$D$2:$D$601,MATCH(SMALL(Engine!$F$2:$F$601,ROWS($A$7:$A239)),Engine!$F$2:$F$601,0)),"")</f>
        <v/>
      </c>
      <c r="E239" s="15" t="str">
        <f>IFERROR(INDEX(Engine!$E$2:$E$601,MATCH(SMALL(Engine!$F$2:$F$601,ROWS($A$7:$A239)),Engine!$F$2:$F$601,0)),"")</f>
        <v/>
      </c>
      <c r="F239" s="15" t="str">
        <f t="shared" ca="1" si="3"/>
        <v/>
      </c>
    </row>
    <row r="240" spans="1:6" ht="17.25" x14ac:dyDescent="0.4">
      <c r="A240" s="15" t="str">
        <f>IFERROR(INDEX(Engine!$A$2:$A$601,MATCH(SMALL(Engine!$F$2:$F$601,ROWS($A$7:$A240)),Engine!$F$2:$F$601,0)),"")</f>
        <v/>
      </c>
      <c r="B240" s="15" t="str">
        <f>IFERROR(INDEX(Engine!$B$2:$B$601,MATCH(SMALL(Engine!$F$2:$F$601,ROWS($A$7:$A240)),Engine!$F$2:$F$601,0)),"")</f>
        <v/>
      </c>
      <c r="C240" s="15" t="str">
        <f>IFERROR(INDEX(Engine!$C$2:$C$601,MATCH(SMALL(Engine!$F$2:$F$601,ROWS($A$7:$A240)),Engine!$F$2:$F$601,0)),"")</f>
        <v/>
      </c>
      <c r="D240" s="16" t="str">
        <f>IFERROR(INDEX(Engine!$D$2:$D$601,MATCH(SMALL(Engine!$F$2:$F$601,ROWS($A$7:$A240)),Engine!$F$2:$F$601,0)),"")</f>
        <v/>
      </c>
      <c r="E240" s="15" t="str">
        <f>IFERROR(INDEX(Engine!$E$2:$E$601,MATCH(SMALL(Engine!$F$2:$F$601,ROWS($A$7:$A240)),Engine!$F$2:$F$601,0)),"")</f>
        <v/>
      </c>
      <c r="F240" s="15" t="str">
        <f t="shared" ca="1" si="3"/>
        <v/>
      </c>
    </row>
    <row r="241" spans="1:6" ht="17.25" x14ac:dyDescent="0.4">
      <c r="A241" s="15" t="str">
        <f>IFERROR(INDEX(Engine!$A$2:$A$601,MATCH(SMALL(Engine!$F$2:$F$601,ROWS($A$7:$A241)),Engine!$F$2:$F$601,0)),"")</f>
        <v/>
      </c>
      <c r="B241" s="15" t="str">
        <f>IFERROR(INDEX(Engine!$B$2:$B$601,MATCH(SMALL(Engine!$F$2:$F$601,ROWS($A$7:$A241)),Engine!$F$2:$F$601,0)),"")</f>
        <v/>
      </c>
      <c r="C241" s="15" t="str">
        <f>IFERROR(INDEX(Engine!$C$2:$C$601,MATCH(SMALL(Engine!$F$2:$F$601,ROWS($A$7:$A241)),Engine!$F$2:$F$601,0)),"")</f>
        <v/>
      </c>
      <c r="D241" s="16" t="str">
        <f>IFERROR(INDEX(Engine!$D$2:$D$601,MATCH(SMALL(Engine!$F$2:$F$601,ROWS($A$7:$A241)),Engine!$F$2:$F$601,0)),"")</f>
        <v/>
      </c>
      <c r="E241" s="15" t="str">
        <f>IFERROR(INDEX(Engine!$E$2:$E$601,MATCH(SMALL(Engine!$F$2:$F$601,ROWS($A$7:$A241)),Engine!$F$2:$F$601,0)),"")</f>
        <v/>
      </c>
      <c r="F241" s="15" t="str">
        <f t="shared" ca="1" si="3"/>
        <v/>
      </c>
    </row>
    <row r="242" spans="1:6" ht="17.25" x14ac:dyDescent="0.4">
      <c r="A242" s="15" t="str">
        <f>IFERROR(INDEX(Engine!$A$2:$A$601,MATCH(SMALL(Engine!$F$2:$F$601,ROWS($A$7:$A242)),Engine!$F$2:$F$601,0)),"")</f>
        <v/>
      </c>
      <c r="B242" s="15" t="str">
        <f>IFERROR(INDEX(Engine!$B$2:$B$601,MATCH(SMALL(Engine!$F$2:$F$601,ROWS($A$7:$A242)),Engine!$F$2:$F$601,0)),"")</f>
        <v/>
      </c>
      <c r="C242" s="15" t="str">
        <f>IFERROR(INDEX(Engine!$C$2:$C$601,MATCH(SMALL(Engine!$F$2:$F$601,ROWS($A$7:$A242)),Engine!$F$2:$F$601,0)),"")</f>
        <v/>
      </c>
      <c r="D242" s="16" t="str">
        <f>IFERROR(INDEX(Engine!$D$2:$D$601,MATCH(SMALL(Engine!$F$2:$F$601,ROWS($A$7:$A242)),Engine!$F$2:$F$601,0)),"")</f>
        <v/>
      </c>
      <c r="E242" s="15" t="str">
        <f>IFERROR(INDEX(Engine!$E$2:$E$601,MATCH(SMALL(Engine!$F$2:$F$601,ROWS($A$7:$A242)),Engine!$F$2:$F$601,0)),"")</f>
        <v/>
      </c>
      <c r="F242" s="15" t="str">
        <f t="shared" ca="1" si="3"/>
        <v/>
      </c>
    </row>
    <row r="243" spans="1:6" ht="17.25" x14ac:dyDescent="0.4">
      <c r="A243" s="15" t="str">
        <f>IFERROR(INDEX(Engine!$A$2:$A$601,MATCH(SMALL(Engine!$F$2:$F$601,ROWS($A$7:$A243)),Engine!$F$2:$F$601,0)),"")</f>
        <v/>
      </c>
      <c r="B243" s="15" t="str">
        <f>IFERROR(INDEX(Engine!$B$2:$B$601,MATCH(SMALL(Engine!$F$2:$F$601,ROWS($A$7:$A243)),Engine!$F$2:$F$601,0)),"")</f>
        <v/>
      </c>
      <c r="C243" s="15" t="str">
        <f>IFERROR(INDEX(Engine!$C$2:$C$601,MATCH(SMALL(Engine!$F$2:$F$601,ROWS($A$7:$A243)),Engine!$F$2:$F$601,0)),"")</f>
        <v/>
      </c>
      <c r="D243" s="16" t="str">
        <f>IFERROR(INDEX(Engine!$D$2:$D$601,MATCH(SMALL(Engine!$F$2:$F$601,ROWS($A$7:$A243)),Engine!$F$2:$F$601,0)),"")</f>
        <v/>
      </c>
      <c r="E243" s="15" t="str">
        <f>IFERROR(INDEX(Engine!$E$2:$E$601,MATCH(SMALL(Engine!$F$2:$F$601,ROWS($A$7:$A243)),Engine!$F$2:$F$601,0)),"")</f>
        <v/>
      </c>
      <c r="F243" s="15" t="str">
        <f t="shared" ca="1" si="3"/>
        <v/>
      </c>
    </row>
    <row r="244" spans="1:6" ht="17.25" x14ac:dyDescent="0.4">
      <c r="A244" s="15" t="str">
        <f>IFERROR(INDEX(Engine!$A$2:$A$601,MATCH(SMALL(Engine!$F$2:$F$601,ROWS($A$7:$A244)),Engine!$F$2:$F$601,0)),"")</f>
        <v/>
      </c>
      <c r="B244" s="15" t="str">
        <f>IFERROR(INDEX(Engine!$B$2:$B$601,MATCH(SMALL(Engine!$F$2:$F$601,ROWS($A$7:$A244)),Engine!$F$2:$F$601,0)),"")</f>
        <v/>
      </c>
      <c r="C244" s="15" t="str">
        <f>IFERROR(INDEX(Engine!$C$2:$C$601,MATCH(SMALL(Engine!$F$2:$F$601,ROWS($A$7:$A244)),Engine!$F$2:$F$601,0)),"")</f>
        <v/>
      </c>
      <c r="D244" s="16" t="str">
        <f>IFERROR(INDEX(Engine!$D$2:$D$601,MATCH(SMALL(Engine!$F$2:$F$601,ROWS($A$7:$A244)),Engine!$F$2:$F$601,0)),"")</f>
        <v/>
      </c>
      <c r="E244" s="15" t="str">
        <f>IFERROR(INDEX(Engine!$E$2:$E$601,MATCH(SMALL(Engine!$F$2:$F$601,ROWS($A$7:$A244)),Engine!$F$2:$F$601,0)),"")</f>
        <v/>
      </c>
      <c r="F244" s="15" t="str">
        <f t="shared" ca="1" si="3"/>
        <v/>
      </c>
    </row>
    <row r="245" spans="1:6" ht="17.25" x14ac:dyDescent="0.4">
      <c r="A245" s="15" t="str">
        <f>IFERROR(INDEX(Engine!$A$2:$A$601,MATCH(SMALL(Engine!$F$2:$F$601,ROWS($A$7:$A245)),Engine!$F$2:$F$601,0)),"")</f>
        <v/>
      </c>
      <c r="B245" s="15" t="str">
        <f>IFERROR(INDEX(Engine!$B$2:$B$601,MATCH(SMALL(Engine!$F$2:$F$601,ROWS($A$7:$A245)),Engine!$F$2:$F$601,0)),"")</f>
        <v/>
      </c>
      <c r="C245" s="15" t="str">
        <f>IFERROR(INDEX(Engine!$C$2:$C$601,MATCH(SMALL(Engine!$F$2:$F$601,ROWS($A$7:$A245)),Engine!$F$2:$F$601,0)),"")</f>
        <v/>
      </c>
      <c r="D245" s="16" t="str">
        <f>IFERROR(INDEX(Engine!$D$2:$D$601,MATCH(SMALL(Engine!$F$2:$F$601,ROWS($A$7:$A245)),Engine!$F$2:$F$601,0)),"")</f>
        <v/>
      </c>
      <c r="E245" s="15" t="str">
        <f>IFERROR(INDEX(Engine!$E$2:$E$601,MATCH(SMALL(Engine!$F$2:$F$601,ROWS($A$7:$A245)),Engine!$F$2:$F$601,0)),"")</f>
        <v/>
      </c>
      <c r="F245" s="15" t="str">
        <f t="shared" ca="1" si="3"/>
        <v/>
      </c>
    </row>
    <row r="246" spans="1:6" ht="17.25" x14ac:dyDescent="0.4">
      <c r="A246" s="15" t="str">
        <f>IFERROR(INDEX(Engine!$A$2:$A$601,MATCH(SMALL(Engine!$F$2:$F$601,ROWS($A$7:$A246)),Engine!$F$2:$F$601,0)),"")</f>
        <v/>
      </c>
      <c r="B246" s="15" t="str">
        <f>IFERROR(INDEX(Engine!$B$2:$B$601,MATCH(SMALL(Engine!$F$2:$F$601,ROWS($A$7:$A246)),Engine!$F$2:$F$601,0)),"")</f>
        <v/>
      </c>
      <c r="C246" s="15" t="str">
        <f>IFERROR(INDEX(Engine!$C$2:$C$601,MATCH(SMALL(Engine!$F$2:$F$601,ROWS($A$7:$A246)),Engine!$F$2:$F$601,0)),"")</f>
        <v/>
      </c>
      <c r="D246" s="16" t="str">
        <f>IFERROR(INDEX(Engine!$D$2:$D$601,MATCH(SMALL(Engine!$F$2:$F$601,ROWS($A$7:$A246)),Engine!$F$2:$F$601,0)),"")</f>
        <v/>
      </c>
      <c r="E246" s="15" t="str">
        <f>IFERROR(INDEX(Engine!$E$2:$E$601,MATCH(SMALL(Engine!$F$2:$F$601,ROWS($A$7:$A246)),Engine!$F$2:$F$601,0)),"")</f>
        <v/>
      </c>
      <c r="F246" s="15" t="str">
        <f t="shared" ca="1" si="3"/>
        <v/>
      </c>
    </row>
    <row r="247" spans="1:6" ht="17.25" x14ac:dyDescent="0.4">
      <c r="A247" s="15" t="str">
        <f>IFERROR(INDEX(Engine!$A$2:$A$601,MATCH(SMALL(Engine!$F$2:$F$601,ROWS($A$7:$A247)),Engine!$F$2:$F$601,0)),"")</f>
        <v/>
      </c>
      <c r="B247" s="15" t="str">
        <f>IFERROR(INDEX(Engine!$B$2:$B$601,MATCH(SMALL(Engine!$F$2:$F$601,ROWS($A$7:$A247)),Engine!$F$2:$F$601,0)),"")</f>
        <v/>
      </c>
      <c r="C247" s="15" t="str">
        <f>IFERROR(INDEX(Engine!$C$2:$C$601,MATCH(SMALL(Engine!$F$2:$F$601,ROWS($A$7:$A247)),Engine!$F$2:$F$601,0)),"")</f>
        <v/>
      </c>
      <c r="D247" s="16" t="str">
        <f>IFERROR(INDEX(Engine!$D$2:$D$601,MATCH(SMALL(Engine!$F$2:$F$601,ROWS($A$7:$A247)),Engine!$F$2:$F$601,0)),"")</f>
        <v/>
      </c>
      <c r="E247" s="15" t="str">
        <f>IFERROR(INDEX(Engine!$E$2:$E$601,MATCH(SMALL(Engine!$F$2:$F$601,ROWS($A$7:$A247)),Engine!$F$2:$F$601,0)),"")</f>
        <v/>
      </c>
      <c r="F247" s="15" t="str">
        <f t="shared" ca="1" si="3"/>
        <v/>
      </c>
    </row>
    <row r="248" spans="1:6" ht="17.25" x14ac:dyDescent="0.4">
      <c r="A248" s="15" t="str">
        <f>IFERROR(INDEX(Engine!$A$2:$A$601,MATCH(SMALL(Engine!$F$2:$F$601,ROWS($A$7:$A248)),Engine!$F$2:$F$601,0)),"")</f>
        <v/>
      </c>
      <c r="B248" s="15" t="str">
        <f>IFERROR(INDEX(Engine!$B$2:$B$601,MATCH(SMALL(Engine!$F$2:$F$601,ROWS($A$7:$A248)),Engine!$F$2:$F$601,0)),"")</f>
        <v/>
      </c>
      <c r="C248" s="15" t="str">
        <f>IFERROR(INDEX(Engine!$C$2:$C$601,MATCH(SMALL(Engine!$F$2:$F$601,ROWS($A$7:$A248)),Engine!$F$2:$F$601,0)),"")</f>
        <v/>
      </c>
      <c r="D248" s="16" t="str">
        <f>IFERROR(INDEX(Engine!$D$2:$D$601,MATCH(SMALL(Engine!$F$2:$F$601,ROWS($A$7:$A248)),Engine!$F$2:$F$601,0)),"")</f>
        <v/>
      </c>
      <c r="E248" s="15" t="str">
        <f>IFERROR(INDEX(Engine!$E$2:$E$601,MATCH(SMALL(Engine!$F$2:$F$601,ROWS($A$7:$A248)),Engine!$F$2:$F$601,0)),"")</f>
        <v/>
      </c>
      <c r="F248" s="15" t="str">
        <f t="shared" ca="1" si="3"/>
        <v/>
      </c>
    </row>
    <row r="249" spans="1:6" ht="17.25" x14ac:dyDescent="0.4">
      <c r="A249" s="15" t="str">
        <f>IFERROR(INDEX(Engine!$A$2:$A$601,MATCH(SMALL(Engine!$F$2:$F$601,ROWS($A$7:$A249)),Engine!$F$2:$F$601,0)),"")</f>
        <v/>
      </c>
      <c r="B249" s="15" t="str">
        <f>IFERROR(INDEX(Engine!$B$2:$B$601,MATCH(SMALL(Engine!$F$2:$F$601,ROWS($A$7:$A249)),Engine!$F$2:$F$601,0)),"")</f>
        <v/>
      </c>
      <c r="C249" s="15" t="str">
        <f>IFERROR(INDEX(Engine!$C$2:$C$601,MATCH(SMALL(Engine!$F$2:$F$601,ROWS($A$7:$A249)),Engine!$F$2:$F$601,0)),"")</f>
        <v/>
      </c>
      <c r="D249" s="16" t="str">
        <f>IFERROR(INDEX(Engine!$D$2:$D$601,MATCH(SMALL(Engine!$F$2:$F$601,ROWS($A$7:$A249)),Engine!$F$2:$F$601,0)),"")</f>
        <v/>
      </c>
      <c r="E249" s="15" t="str">
        <f>IFERROR(INDEX(Engine!$E$2:$E$601,MATCH(SMALL(Engine!$F$2:$F$601,ROWS($A$7:$A249)),Engine!$F$2:$F$601,0)),"")</f>
        <v/>
      </c>
      <c r="F249" s="15" t="str">
        <f t="shared" ca="1" si="3"/>
        <v/>
      </c>
    </row>
    <row r="250" spans="1:6" ht="17.25" x14ac:dyDescent="0.4">
      <c r="A250" s="15" t="str">
        <f>IFERROR(INDEX(Engine!$A$2:$A$601,MATCH(SMALL(Engine!$F$2:$F$601,ROWS($A$7:$A250)),Engine!$F$2:$F$601,0)),"")</f>
        <v/>
      </c>
      <c r="B250" s="15" t="str">
        <f>IFERROR(INDEX(Engine!$B$2:$B$601,MATCH(SMALL(Engine!$F$2:$F$601,ROWS($A$7:$A250)),Engine!$F$2:$F$601,0)),"")</f>
        <v/>
      </c>
      <c r="C250" s="15" t="str">
        <f>IFERROR(INDEX(Engine!$C$2:$C$601,MATCH(SMALL(Engine!$F$2:$F$601,ROWS($A$7:$A250)),Engine!$F$2:$F$601,0)),"")</f>
        <v/>
      </c>
      <c r="D250" s="16" t="str">
        <f>IFERROR(INDEX(Engine!$D$2:$D$601,MATCH(SMALL(Engine!$F$2:$F$601,ROWS($A$7:$A250)),Engine!$F$2:$F$601,0)),"")</f>
        <v/>
      </c>
      <c r="E250" s="15" t="str">
        <f>IFERROR(INDEX(Engine!$E$2:$E$601,MATCH(SMALL(Engine!$F$2:$F$601,ROWS($A$7:$A250)),Engine!$F$2:$F$601,0)),"")</f>
        <v/>
      </c>
      <c r="F250" s="15" t="str">
        <f t="shared" ca="1" si="3"/>
        <v/>
      </c>
    </row>
    <row r="251" spans="1:6" ht="17.25" x14ac:dyDescent="0.4">
      <c r="A251" s="15" t="str">
        <f>IFERROR(INDEX(Engine!$A$2:$A$601,MATCH(SMALL(Engine!$F$2:$F$601,ROWS($A$7:$A251)),Engine!$F$2:$F$601,0)),"")</f>
        <v/>
      </c>
      <c r="B251" s="15" t="str">
        <f>IFERROR(INDEX(Engine!$B$2:$B$601,MATCH(SMALL(Engine!$F$2:$F$601,ROWS($A$7:$A251)),Engine!$F$2:$F$601,0)),"")</f>
        <v/>
      </c>
      <c r="C251" s="15" t="str">
        <f>IFERROR(INDEX(Engine!$C$2:$C$601,MATCH(SMALL(Engine!$F$2:$F$601,ROWS($A$7:$A251)),Engine!$F$2:$F$601,0)),"")</f>
        <v/>
      </c>
      <c r="D251" s="16" t="str">
        <f>IFERROR(INDEX(Engine!$D$2:$D$601,MATCH(SMALL(Engine!$F$2:$F$601,ROWS($A$7:$A251)),Engine!$F$2:$F$601,0)),"")</f>
        <v/>
      </c>
      <c r="E251" s="15" t="str">
        <f>IFERROR(INDEX(Engine!$E$2:$E$601,MATCH(SMALL(Engine!$F$2:$F$601,ROWS($A$7:$A251)),Engine!$F$2:$F$601,0)),"")</f>
        <v/>
      </c>
      <c r="F251" s="15" t="str">
        <f t="shared" ca="1" si="3"/>
        <v/>
      </c>
    </row>
    <row r="252" spans="1:6" ht="17.25" x14ac:dyDescent="0.4">
      <c r="A252" s="15" t="str">
        <f>IFERROR(INDEX(Engine!$A$2:$A$601,MATCH(SMALL(Engine!$F$2:$F$601,ROWS($A$7:$A252)),Engine!$F$2:$F$601,0)),"")</f>
        <v/>
      </c>
      <c r="B252" s="15" t="str">
        <f>IFERROR(INDEX(Engine!$B$2:$B$601,MATCH(SMALL(Engine!$F$2:$F$601,ROWS($A$7:$A252)),Engine!$F$2:$F$601,0)),"")</f>
        <v/>
      </c>
      <c r="C252" s="15" t="str">
        <f>IFERROR(INDEX(Engine!$C$2:$C$601,MATCH(SMALL(Engine!$F$2:$F$601,ROWS($A$7:$A252)),Engine!$F$2:$F$601,0)),"")</f>
        <v/>
      </c>
      <c r="D252" s="16" t="str">
        <f>IFERROR(INDEX(Engine!$D$2:$D$601,MATCH(SMALL(Engine!$F$2:$F$601,ROWS($A$7:$A252)),Engine!$F$2:$F$601,0)),"")</f>
        <v/>
      </c>
      <c r="E252" s="15" t="str">
        <f>IFERROR(INDEX(Engine!$E$2:$E$601,MATCH(SMALL(Engine!$F$2:$F$601,ROWS($A$7:$A252)),Engine!$F$2:$F$601,0)),"")</f>
        <v/>
      </c>
      <c r="F252" s="15" t="str">
        <f t="shared" ca="1" si="3"/>
        <v/>
      </c>
    </row>
    <row r="253" spans="1:6" ht="17.25" x14ac:dyDescent="0.4">
      <c r="A253" s="15" t="str">
        <f>IFERROR(INDEX(Engine!$A$2:$A$601,MATCH(SMALL(Engine!$F$2:$F$601,ROWS($A$7:$A253)),Engine!$F$2:$F$601,0)),"")</f>
        <v/>
      </c>
      <c r="B253" s="15" t="str">
        <f>IFERROR(INDEX(Engine!$B$2:$B$601,MATCH(SMALL(Engine!$F$2:$F$601,ROWS($A$7:$A253)),Engine!$F$2:$F$601,0)),"")</f>
        <v/>
      </c>
      <c r="C253" s="15" t="str">
        <f>IFERROR(INDEX(Engine!$C$2:$C$601,MATCH(SMALL(Engine!$F$2:$F$601,ROWS($A$7:$A253)),Engine!$F$2:$F$601,0)),"")</f>
        <v/>
      </c>
      <c r="D253" s="16" t="str">
        <f>IFERROR(INDEX(Engine!$D$2:$D$601,MATCH(SMALL(Engine!$F$2:$F$601,ROWS($A$7:$A253)),Engine!$F$2:$F$601,0)),"")</f>
        <v/>
      </c>
      <c r="E253" s="15" t="str">
        <f>IFERROR(INDEX(Engine!$E$2:$E$601,MATCH(SMALL(Engine!$F$2:$F$601,ROWS($A$7:$A253)),Engine!$F$2:$F$601,0)),"")</f>
        <v/>
      </c>
      <c r="F253" s="15" t="str">
        <f t="shared" ca="1" si="3"/>
        <v/>
      </c>
    </row>
    <row r="254" spans="1:6" ht="17.25" x14ac:dyDescent="0.4">
      <c r="A254" s="15" t="str">
        <f>IFERROR(INDEX(Engine!$A$2:$A$601,MATCH(SMALL(Engine!$F$2:$F$601,ROWS($A$7:$A254)),Engine!$F$2:$F$601,0)),"")</f>
        <v/>
      </c>
      <c r="B254" s="15" t="str">
        <f>IFERROR(INDEX(Engine!$B$2:$B$601,MATCH(SMALL(Engine!$F$2:$F$601,ROWS($A$7:$A254)),Engine!$F$2:$F$601,0)),"")</f>
        <v/>
      </c>
      <c r="C254" s="15" t="str">
        <f>IFERROR(INDEX(Engine!$C$2:$C$601,MATCH(SMALL(Engine!$F$2:$F$601,ROWS($A$7:$A254)),Engine!$F$2:$F$601,0)),"")</f>
        <v/>
      </c>
      <c r="D254" s="16" t="str">
        <f>IFERROR(INDEX(Engine!$D$2:$D$601,MATCH(SMALL(Engine!$F$2:$F$601,ROWS($A$7:$A254)),Engine!$F$2:$F$601,0)),"")</f>
        <v/>
      </c>
      <c r="E254" s="15" t="str">
        <f>IFERROR(INDEX(Engine!$E$2:$E$601,MATCH(SMALL(Engine!$F$2:$F$601,ROWS($A$7:$A254)),Engine!$F$2:$F$601,0)),"")</f>
        <v/>
      </c>
      <c r="F254" s="15" t="str">
        <f t="shared" ca="1" si="3"/>
        <v/>
      </c>
    </row>
    <row r="255" spans="1:6" ht="17.25" x14ac:dyDescent="0.4">
      <c r="A255" s="15" t="str">
        <f>IFERROR(INDEX(Engine!$A$2:$A$601,MATCH(SMALL(Engine!$F$2:$F$601,ROWS($A$7:$A255)),Engine!$F$2:$F$601,0)),"")</f>
        <v/>
      </c>
      <c r="B255" s="15" t="str">
        <f>IFERROR(INDEX(Engine!$B$2:$B$601,MATCH(SMALL(Engine!$F$2:$F$601,ROWS($A$7:$A255)),Engine!$F$2:$F$601,0)),"")</f>
        <v/>
      </c>
      <c r="C255" s="15" t="str">
        <f>IFERROR(INDEX(Engine!$C$2:$C$601,MATCH(SMALL(Engine!$F$2:$F$601,ROWS($A$7:$A255)),Engine!$F$2:$F$601,0)),"")</f>
        <v/>
      </c>
      <c r="D255" s="16" t="str">
        <f>IFERROR(INDEX(Engine!$D$2:$D$601,MATCH(SMALL(Engine!$F$2:$F$601,ROWS($A$7:$A255)),Engine!$F$2:$F$601,0)),"")</f>
        <v/>
      </c>
      <c r="E255" s="15" t="str">
        <f>IFERROR(INDEX(Engine!$E$2:$E$601,MATCH(SMALL(Engine!$F$2:$F$601,ROWS($A$7:$A255)),Engine!$F$2:$F$601,0)),"")</f>
        <v/>
      </c>
      <c r="F255" s="15" t="str">
        <f t="shared" ca="1" si="3"/>
        <v/>
      </c>
    </row>
    <row r="256" spans="1:6" ht="17.25" x14ac:dyDescent="0.4">
      <c r="A256" s="15" t="str">
        <f>IFERROR(INDEX(Engine!$A$2:$A$601,MATCH(SMALL(Engine!$F$2:$F$601,ROWS($A$7:$A256)),Engine!$F$2:$F$601,0)),"")</f>
        <v/>
      </c>
      <c r="B256" s="15" t="str">
        <f>IFERROR(INDEX(Engine!$B$2:$B$601,MATCH(SMALL(Engine!$F$2:$F$601,ROWS($A$7:$A256)),Engine!$F$2:$F$601,0)),"")</f>
        <v/>
      </c>
      <c r="C256" s="15" t="str">
        <f>IFERROR(INDEX(Engine!$C$2:$C$601,MATCH(SMALL(Engine!$F$2:$F$601,ROWS($A$7:$A256)),Engine!$F$2:$F$601,0)),"")</f>
        <v/>
      </c>
      <c r="D256" s="16" t="str">
        <f>IFERROR(INDEX(Engine!$D$2:$D$601,MATCH(SMALL(Engine!$F$2:$F$601,ROWS($A$7:$A256)),Engine!$F$2:$F$601,0)),"")</f>
        <v/>
      </c>
      <c r="E256" s="15" t="str">
        <f>IFERROR(INDEX(Engine!$E$2:$E$601,MATCH(SMALL(Engine!$F$2:$F$601,ROWS($A$7:$A256)),Engine!$F$2:$F$601,0)),"")</f>
        <v/>
      </c>
      <c r="F256" s="15" t="str">
        <f t="shared" ca="1" si="3"/>
        <v/>
      </c>
    </row>
    <row r="257" spans="1:6" ht="17.25" x14ac:dyDescent="0.4">
      <c r="A257" s="15" t="str">
        <f>IFERROR(INDEX(Engine!$A$2:$A$601,MATCH(SMALL(Engine!$F$2:$F$601,ROWS($A$7:$A257)),Engine!$F$2:$F$601,0)),"")</f>
        <v/>
      </c>
      <c r="B257" s="15" t="str">
        <f>IFERROR(INDEX(Engine!$B$2:$B$601,MATCH(SMALL(Engine!$F$2:$F$601,ROWS($A$7:$A257)),Engine!$F$2:$F$601,0)),"")</f>
        <v/>
      </c>
      <c r="C257" s="15" t="str">
        <f>IFERROR(INDEX(Engine!$C$2:$C$601,MATCH(SMALL(Engine!$F$2:$F$601,ROWS($A$7:$A257)),Engine!$F$2:$F$601,0)),"")</f>
        <v/>
      </c>
      <c r="D257" s="16" t="str">
        <f>IFERROR(INDEX(Engine!$D$2:$D$601,MATCH(SMALL(Engine!$F$2:$F$601,ROWS($A$7:$A257)),Engine!$F$2:$F$601,0)),"")</f>
        <v/>
      </c>
      <c r="E257" s="15" t="str">
        <f>IFERROR(INDEX(Engine!$E$2:$E$601,MATCH(SMALL(Engine!$F$2:$F$601,ROWS($A$7:$A257)),Engine!$F$2:$F$601,0)),"")</f>
        <v/>
      </c>
      <c r="F257" s="15" t="str">
        <f t="shared" ca="1" si="3"/>
        <v/>
      </c>
    </row>
    <row r="258" spans="1:6" ht="17.25" x14ac:dyDescent="0.4">
      <c r="A258" s="15" t="str">
        <f>IFERROR(INDEX(Engine!$A$2:$A$601,MATCH(SMALL(Engine!$F$2:$F$601,ROWS($A$7:$A258)),Engine!$F$2:$F$601,0)),"")</f>
        <v/>
      </c>
      <c r="B258" s="15" t="str">
        <f>IFERROR(INDEX(Engine!$B$2:$B$601,MATCH(SMALL(Engine!$F$2:$F$601,ROWS($A$7:$A258)),Engine!$F$2:$F$601,0)),"")</f>
        <v/>
      </c>
      <c r="C258" s="15" t="str">
        <f>IFERROR(INDEX(Engine!$C$2:$C$601,MATCH(SMALL(Engine!$F$2:$F$601,ROWS($A$7:$A258)),Engine!$F$2:$F$601,0)),"")</f>
        <v/>
      </c>
      <c r="D258" s="16" t="str">
        <f>IFERROR(INDEX(Engine!$D$2:$D$601,MATCH(SMALL(Engine!$F$2:$F$601,ROWS($A$7:$A258)),Engine!$F$2:$F$601,0)),"")</f>
        <v/>
      </c>
      <c r="E258" s="15" t="str">
        <f>IFERROR(INDEX(Engine!$E$2:$E$601,MATCH(SMALL(Engine!$F$2:$F$601,ROWS($A$7:$A258)),Engine!$F$2:$F$601,0)),"")</f>
        <v/>
      </c>
      <c r="F258" s="15" t="str">
        <f t="shared" ca="1" si="3"/>
        <v/>
      </c>
    </row>
    <row r="259" spans="1:6" ht="17.25" x14ac:dyDescent="0.4">
      <c r="A259" s="15" t="str">
        <f>IFERROR(INDEX(Engine!$A$2:$A$601,MATCH(SMALL(Engine!$F$2:$F$601,ROWS($A$7:$A259)),Engine!$F$2:$F$601,0)),"")</f>
        <v/>
      </c>
      <c r="B259" s="15" t="str">
        <f>IFERROR(INDEX(Engine!$B$2:$B$601,MATCH(SMALL(Engine!$F$2:$F$601,ROWS($A$7:$A259)),Engine!$F$2:$F$601,0)),"")</f>
        <v/>
      </c>
      <c r="C259" s="15" t="str">
        <f>IFERROR(INDEX(Engine!$C$2:$C$601,MATCH(SMALL(Engine!$F$2:$F$601,ROWS($A$7:$A259)),Engine!$F$2:$F$601,0)),"")</f>
        <v/>
      </c>
      <c r="D259" s="16" t="str">
        <f>IFERROR(INDEX(Engine!$D$2:$D$601,MATCH(SMALL(Engine!$F$2:$F$601,ROWS($A$7:$A259)),Engine!$F$2:$F$601,0)),"")</f>
        <v/>
      </c>
      <c r="E259" s="15" t="str">
        <f>IFERROR(INDEX(Engine!$E$2:$E$601,MATCH(SMALL(Engine!$F$2:$F$601,ROWS($A$7:$A259)),Engine!$F$2:$F$601,0)),"")</f>
        <v/>
      </c>
      <c r="F259" s="15" t="str">
        <f t="shared" ca="1" si="3"/>
        <v/>
      </c>
    </row>
    <row r="260" spans="1:6" ht="17.25" x14ac:dyDescent="0.4">
      <c r="A260" s="15" t="str">
        <f>IFERROR(INDEX(Engine!$A$2:$A$601,MATCH(SMALL(Engine!$F$2:$F$601,ROWS($A$7:$A260)),Engine!$F$2:$F$601,0)),"")</f>
        <v/>
      </c>
      <c r="B260" s="15" t="str">
        <f>IFERROR(INDEX(Engine!$B$2:$B$601,MATCH(SMALL(Engine!$F$2:$F$601,ROWS($A$7:$A260)),Engine!$F$2:$F$601,0)),"")</f>
        <v/>
      </c>
      <c r="C260" s="15" t="str">
        <f>IFERROR(INDEX(Engine!$C$2:$C$601,MATCH(SMALL(Engine!$F$2:$F$601,ROWS($A$7:$A260)),Engine!$F$2:$F$601,0)),"")</f>
        <v/>
      </c>
      <c r="D260" s="16" t="str">
        <f>IFERROR(INDEX(Engine!$D$2:$D$601,MATCH(SMALL(Engine!$F$2:$F$601,ROWS($A$7:$A260)),Engine!$F$2:$F$601,0)),"")</f>
        <v/>
      </c>
      <c r="E260" s="15" t="str">
        <f>IFERROR(INDEX(Engine!$E$2:$E$601,MATCH(SMALL(Engine!$F$2:$F$601,ROWS($A$7:$A260)),Engine!$F$2:$F$601,0)),"")</f>
        <v/>
      </c>
      <c r="F260" s="15" t="str">
        <f t="shared" ca="1" si="3"/>
        <v/>
      </c>
    </row>
    <row r="261" spans="1:6" ht="17.25" x14ac:dyDescent="0.4">
      <c r="A261" s="15" t="str">
        <f>IFERROR(INDEX(Engine!$A$2:$A$601,MATCH(SMALL(Engine!$F$2:$F$601,ROWS($A$7:$A261)),Engine!$F$2:$F$601,0)),"")</f>
        <v/>
      </c>
      <c r="B261" s="15" t="str">
        <f>IFERROR(INDEX(Engine!$B$2:$B$601,MATCH(SMALL(Engine!$F$2:$F$601,ROWS($A$7:$A261)),Engine!$F$2:$F$601,0)),"")</f>
        <v/>
      </c>
      <c r="C261" s="15" t="str">
        <f>IFERROR(INDEX(Engine!$C$2:$C$601,MATCH(SMALL(Engine!$F$2:$F$601,ROWS($A$7:$A261)),Engine!$F$2:$F$601,0)),"")</f>
        <v/>
      </c>
      <c r="D261" s="16" t="str">
        <f>IFERROR(INDEX(Engine!$D$2:$D$601,MATCH(SMALL(Engine!$F$2:$F$601,ROWS($A$7:$A261)),Engine!$F$2:$F$601,0)),"")</f>
        <v/>
      </c>
      <c r="E261" s="15" t="str">
        <f>IFERROR(INDEX(Engine!$E$2:$E$601,MATCH(SMALL(Engine!$F$2:$F$601,ROWS($A$7:$A261)),Engine!$F$2:$F$601,0)),"")</f>
        <v/>
      </c>
      <c r="F261" s="15" t="str">
        <f t="shared" ca="1" si="3"/>
        <v/>
      </c>
    </row>
    <row r="262" spans="1:6" ht="17.25" x14ac:dyDescent="0.4">
      <c r="A262" s="15" t="str">
        <f>IFERROR(INDEX(Engine!$A$2:$A$601,MATCH(SMALL(Engine!$F$2:$F$601,ROWS($A$7:$A262)),Engine!$F$2:$F$601,0)),"")</f>
        <v/>
      </c>
      <c r="B262" s="15" t="str">
        <f>IFERROR(INDEX(Engine!$B$2:$B$601,MATCH(SMALL(Engine!$F$2:$F$601,ROWS($A$7:$A262)),Engine!$F$2:$F$601,0)),"")</f>
        <v/>
      </c>
      <c r="C262" s="15" t="str">
        <f>IFERROR(INDEX(Engine!$C$2:$C$601,MATCH(SMALL(Engine!$F$2:$F$601,ROWS($A$7:$A262)),Engine!$F$2:$F$601,0)),"")</f>
        <v/>
      </c>
      <c r="D262" s="16" t="str">
        <f>IFERROR(INDEX(Engine!$D$2:$D$601,MATCH(SMALL(Engine!$F$2:$F$601,ROWS($A$7:$A262)),Engine!$F$2:$F$601,0)),"")</f>
        <v/>
      </c>
      <c r="E262" s="15" t="str">
        <f>IFERROR(INDEX(Engine!$E$2:$E$601,MATCH(SMALL(Engine!$F$2:$F$601,ROWS($A$7:$A262)),Engine!$F$2:$F$601,0)),"")</f>
        <v/>
      </c>
      <c r="F262" s="15" t="str">
        <f t="shared" ca="1" si="3"/>
        <v/>
      </c>
    </row>
    <row r="263" spans="1:6" ht="17.25" x14ac:dyDescent="0.4">
      <c r="A263" s="15" t="str">
        <f>IFERROR(INDEX(Engine!$A$2:$A$601,MATCH(SMALL(Engine!$F$2:$F$601,ROWS($A$7:$A263)),Engine!$F$2:$F$601,0)),"")</f>
        <v/>
      </c>
      <c r="B263" s="15" t="str">
        <f>IFERROR(INDEX(Engine!$B$2:$B$601,MATCH(SMALL(Engine!$F$2:$F$601,ROWS($A$7:$A263)),Engine!$F$2:$F$601,0)),"")</f>
        <v/>
      </c>
      <c r="C263" s="15" t="str">
        <f>IFERROR(INDEX(Engine!$C$2:$C$601,MATCH(SMALL(Engine!$F$2:$F$601,ROWS($A$7:$A263)),Engine!$F$2:$F$601,0)),"")</f>
        <v/>
      </c>
      <c r="D263" s="16" t="str">
        <f>IFERROR(INDEX(Engine!$D$2:$D$601,MATCH(SMALL(Engine!$F$2:$F$601,ROWS($A$7:$A263)),Engine!$F$2:$F$601,0)),"")</f>
        <v/>
      </c>
      <c r="E263" s="15" t="str">
        <f>IFERROR(INDEX(Engine!$E$2:$E$601,MATCH(SMALL(Engine!$F$2:$F$601,ROWS($A$7:$A263)),Engine!$F$2:$F$601,0)),"")</f>
        <v/>
      </c>
      <c r="F263" s="15" t="str">
        <f t="shared" ref="F263:F326" ca="1" si="4">IF($D263="","",IF($D263&lt;TODAY(),"Overdue",IF($D263=TODAY(),"Due today","Upcoming")))</f>
        <v/>
      </c>
    </row>
    <row r="264" spans="1:6" ht="17.25" x14ac:dyDescent="0.4">
      <c r="A264" s="15" t="str">
        <f>IFERROR(INDEX(Engine!$A$2:$A$601,MATCH(SMALL(Engine!$F$2:$F$601,ROWS($A$7:$A264)),Engine!$F$2:$F$601,0)),"")</f>
        <v/>
      </c>
      <c r="B264" s="15" t="str">
        <f>IFERROR(INDEX(Engine!$B$2:$B$601,MATCH(SMALL(Engine!$F$2:$F$601,ROWS($A$7:$A264)),Engine!$F$2:$F$601,0)),"")</f>
        <v/>
      </c>
      <c r="C264" s="15" t="str">
        <f>IFERROR(INDEX(Engine!$C$2:$C$601,MATCH(SMALL(Engine!$F$2:$F$601,ROWS($A$7:$A264)),Engine!$F$2:$F$601,0)),"")</f>
        <v/>
      </c>
      <c r="D264" s="16" t="str">
        <f>IFERROR(INDEX(Engine!$D$2:$D$601,MATCH(SMALL(Engine!$F$2:$F$601,ROWS($A$7:$A264)),Engine!$F$2:$F$601,0)),"")</f>
        <v/>
      </c>
      <c r="E264" s="15" t="str">
        <f>IFERROR(INDEX(Engine!$E$2:$E$601,MATCH(SMALL(Engine!$F$2:$F$601,ROWS($A$7:$A264)),Engine!$F$2:$F$601,0)),"")</f>
        <v/>
      </c>
      <c r="F264" s="15" t="str">
        <f t="shared" ca="1" si="4"/>
        <v/>
      </c>
    </row>
    <row r="265" spans="1:6" ht="17.25" x14ac:dyDescent="0.4">
      <c r="A265" s="15" t="str">
        <f>IFERROR(INDEX(Engine!$A$2:$A$601,MATCH(SMALL(Engine!$F$2:$F$601,ROWS($A$7:$A265)),Engine!$F$2:$F$601,0)),"")</f>
        <v/>
      </c>
      <c r="B265" s="15" t="str">
        <f>IFERROR(INDEX(Engine!$B$2:$B$601,MATCH(SMALL(Engine!$F$2:$F$601,ROWS($A$7:$A265)),Engine!$F$2:$F$601,0)),"")</f>
        <v/>
      </c>
      <c r="C265" s="15" t="str">
        <f>IFERROR(INDEX(Engine!$C$2:$C$601,MATCH(SMALL(Engine!$F$2:$F$601,ROWS($A$7:$A265)),Engine!$F$2:$F$601,0)),"")</f>
        <v/>
      </c>
      <c r="D265" s="16" t="str">
        <f>IFERROR(INDEX(Engine!$D$2:$D$601,MATCH(SMALL(Engine!$F$2:$F$601,ROWS($A$7:$A265)),Engine!$F$2:$F$601,0)),"")</f>
        <v/>
      </c>
      <c r="E265" s="15" t="str">
        <f>IFERROR(INDEX(Engine!$E$2:$E$601,MATCH(SMALL(Engine!$F$2:$F$601,ROWS($A$7:$A265)),Engine!$F$2:$F$601,0)),"")</f>
        <v/>
      </c>
      <c r="F265" s="15" t="str">
        <f t="shared" ca="1" si="4"/>
        <v/>
      </c>
    </row>
    <row r="266" spans="1:6" ht="17.25" x14ac:dyDescent="0.4">
      <c r="A266" s="15" t="str">
        <f>IFERROR(INDEX(Engine!$A$2:$A$601,MATCH(SMALL(Engine!$F$2:$F$601,ROWS($A$7:$A266)),Engine!$F$2:$F$601,0)),"")</f>
        <v/>
      </c>
      <c r="B266" s="15" t="str">
        <f>IFERROR(INDEX(Engine!$B$2:$B$601,MATCH(SMALL(Engine!$F$2:$F$601,ROWS($A$7:$A266)),Engine!$F$2:$F$601,0)),"")</f>
        <v/>
      </c>
      <c r="C266" s="15" t="str">
        <f>IFERROR(INDEX(Engine!$C$2:$C$601,MATCH(SMALL(Engine!$F$2:$F$601,ROWS($A$7:$A266)),Engine!$F$2:$F$601,0)),"")</f>
        <v/>
      </c>
      <c r="D266" s="16" t="str">
        <f>IFERROR(INDEX(Engine!$D$2:$D$601,MATCH(SMALL(Engine!$F$2:$F$601,ROWS($A$7:$A266)),Engine!$F$2:$F$601,0)),"")</f>
        <v/>
      </c>
      <c r="E266" s="15" t="str">
        <f>IFERROR(INDEX(Engine!$E$2:$E$601,MATCH(SMALL(Engine!$F$2:$F$601,ROWS($A$7:$A266)),Engine!$F$2:$F$601,0)),"")</f>
        <v/>
      </c>
      <c r="F266" s="15" t="str">
        <f t="shared" ca="1" si="4"/>
        <v/>
      </c>
    </row>
    <row r="267" spans="1:6" ht="17.25" x14ac:dyDescent="0.4">
      <c r="A267" s="15" t="str">
        <f>IFERROR(INDEX(Engine!$A$2:$A$601,MATCH(SMALL(Engine!$F$2:$F$601,ROWS($A$7:$A267)),Engine!$F$2:$F$601,0)),"")</f>
        <v/>
      </c>
      <c r="B267" s="15" t="str">
        <f>IFERROR(INDEX(Engine!$B$2:$B$601,MATCH(SMALL(Engine!$F$2:$F$601,ROWS($A$7:$A267)),Engine!$F$2:$F$601,0)),"")</f>
        <v/>
      </c>
      <c r="C267" s="15" t="str">
        <f>IFERROR(INDEX(Engine!$C$2:$C$601,MATCH(SMALL(Engine!$F$2:$F$601,ROWS($A$7:$A267)),Engine!$F$2:$F$601,0)),"")</f>
        <v/>
      </c>
      <c r="D267" s="16" t="str">
        <f>IFERROR(INDEX(Engine!$D$2:$D$601,MATCH(SMALL(Engine!$F$2:$F$601,ROWS($A$7:$A267)),Engine!$F$2:$F$601,0)),"")</f>
        <v/>
      </c>
      <c r="E267" s="15" t="str">
        <f>IFERROR(INDEX(Engine!$E$2:$E$601,MATCH(SMALL(Engine!$F$2:$F$601,ROWS($A$7:$A267)),Engine!$F$2:$F$601,0)),"")</f>
        <v/>
      </c>
      <c r="F267" s="15" t="str">
        <f t="shared" ca="1" si="4"/>
        <v/>
      </c>
    </row>
    <row r="268" spans="1:6" ht="17.25" x14ac:dyDescent="0.4">
      <c r="A268" s="15" t="str">
        <f>IFERROR(INDEX(Engine!$A$2:$A$601,MATCH(SMALL(Engine!$F$2:$F$601,ROWS($A$7:$A268)),Engine!$F$2:$F$601,0)),"")</f>
        <v/>
      </c>
      <c r="B268" s="15" t="str">
        <f>IFERROR(INDEX(Engine!$B$2:$B$601,MATCH(SMALL(Engine!$F$2:$F$601,ROWS($A$7:$A268)),Engine!$F$2:$F$601,0)),"")</f>
        <v/>
      </c>
      <c r="C268" s="15" t="str">
        <f>IFERROR(INDEX(Engine!$C$2:$C$601,MATCH(SMALL(Engine!$F$2:$F$601,ROWS($A$7:$A268)),Engine!$F$2:$F$601,0)),"")</f>
        <v/>
      </c>
      <c r="D268" s="16" t="str">
        <f>IFERROR(INDEX(Engine!$D$2:$D$601,MATCH(SMALL(Engine!$F$2:$F$601,ROWS($A$7:$A268)),Engine!$F$2:$F$601,0)),"")</f>
        <v/>
      </c>
      <c r="E268" s="15" t="str">
        <f>IFERROR(INDEX(Engine!$E$2:$E$601,MATCH(SMALL(Engine!$F$2:$F$601,ROWS($A$7:$A268)),Engine!$F$2:$F$601,0)),"")</f>
        <v/>
      </c>
      <c r="F268" s="15" t="str">
        <f t="shared" ca="1" si="4"/>
        <v/>
      </c>
    </row>
    <row r="269" spans="1:6" ht="17.25" x14ac:dyDescent="0.4">
      <c r="A269" s="15" t="str">
        <f>IFERROR(INDEX(Engine!$A$2:$A$601,MATCH(SMALL(Engine!$F$2:$F$601,ROWS($A$7:$A269)),Engine!$F$2:$F$601,0)),"")</f>
        <v/>
      </c>
      <c r="B269" s="15" t="str">
        <f>IFERROR(INDEX(Engine!$B$2:$B$601,MATCH(SMALL(Engine!$F$2:$F$601,ROWS($A$7:$A269)),Engine!$F$2:$F$601,0)),"")</f>
        <v/>
      </c>
      <c r="C269" s="15" t="str">
        <f>IFERROR(INDEX(Engine!$C$2:$C$601,MATCH(SMALL(Engine!$F$2:$F$601,ROWS($A$7:$A269)),Engine!$F$2:$F$601,0)),"")</f>
        <v/>
      </c>
      <c r="D269" s="16" t="str">
        <f>IFERROR(INDEX(Engine!$D$2:$D$601,MATCH(SMALL(Engine!$F$2:$F$601,ROWS($A$7:$A269)),Engine!$F$2:$F$601,0)),"")</f>
        <v/>
      </c>
      <c r="E269" s="15" t="str">
        <f>IFERROR(INDEX(Engine!$E$2:$E$601,MATCH(SMALL(Engine!$F$2:$F$601,ROWS($A$7:$A269)),Engine!$F$2:$F$601,0)),"")</f>
        <v/>
      </c>
      <c r="F269" s="15" t="str">
        <f t="shared" ca="1" si="4"/>
        <v/>
      </c>
    </row>
    <row r="270" spans="1:6" ht="17.25" x14ac:dyDescent="0.4">
      <c r="A270" s="15" t="str">
        <f>IFERROR(INDEX(Engine!$A$2:$A$601,MATCH(SMALL(Engine!$F$2:$F$601,ROWS($A$7:$A270)),Engine!$F$2:$F$601,0)),"")</f>
        <v/>
      </c>
      <c r="B270" s="15" t="str">
        <f>IFERROR(INDEX(Engine!$B$2:$B$601,MATCH(SMALL(Engine!$F$2:$F$601,ROWS($A$7:$A270)),Engine!$F$2:$F$601,0)),"")</f>
        <v/>
      </c>
      <c r="C270" s="15" t="str">
        <f>IFERROR(INDEX(Engine!$C$2:$C$601,MATCH(SMALL(Engine!$F$2:$F$601,ROWS($A$7:$A270)),Engine!$F$2:$F$601,0)),"")</f>
        <v/>
      </c>
      <c r="D270" s="16" t="str">
        <f>IFERROR(INDEX(Engine!$D$2:$D$601,MATCH(SMALL(Engine!$F$2:$F$601,ROWS($A$7:$A270)),Engine!$F$2:$F$601,0)),"")</f>
        <v/>
      </c>
      <c r="E270" s="15" t="str">
        <f>IFERROR(INDEX(Engine!$E$2:$E$601,MATCH(SMALL(Engine!$F$2:$F$601,ROWS($A$7:$A270)),Engine!$F$2:$F$601,0)),"")</f>
        <v/>
      </c>
      <c r="F270" s="15" t="str">
        <f t="shared" ca="1" si="4"/>
        <v/>
      </c>
    </row>
    <row r="271" spans="1:6" ht="17.25" x14ac:dyDescent="0.4">
      <c r="A271" s="15" t="str">
        <f>IFERROR(INDEX(Engine!$A$2:$A$601,MATCH(SMALL(Engine!$F$2:$F$601,ROWS($A$7:$A271)),Engine!$F$2:$F$601,0)),"")</f>
        <v/>
      </c>
      <c r="B271" s="15" t="str">
        <f>IFERROR(INDEX(Engine!$B$2:$B$601,MATCH(SMALL(Engine!$F$2:$F$601,ROWS($A$7:$A271)),Engine!$F$2:$F$601,0)),"")</f>
        <v/>
      </c>
      <c r="C271" s="15" t="str">
        <f>IFERROR(INDEX(Engine!$C$2:$C$601,MATCH(SMALL(Engine!$F$2:$F$601,ROWS($A$7:$A271)),Engine!$F$2:$F$601,0)),"")</f>
        <v/>
      </c>
      <c r="D271" s="16" t="str">
        <f>IFERROR(INDEX(Engine!$D$2:$D$601,MATCH(SMALL(Engine!$F$2:$F$601,ROWS($A$7:$A271)),Engine!$F$2:$F$601,0)),"")</f>
        <v/>
      </c>
      <c r="E271" s="15" t="str">
        <f>IFERROR(INDEX(Engine!$E$2:$E$601,MATCH(SMALL(Engine!$F$2:$F$601,ROWS($A$7:$A271)),Engine!$F$2:$F$601,0)),"")</f>
        <v/>
      </c>
      <c r="F271" s="15" t="str">
        <f t="shared" ca="1" si="4"/>
        <v/>
      </c>
    </row>
    <row r="272" spans="1:6" ht="17.25" x14ac:dyDescent="0.4">
      <c r="A272" s="15" t="str">
        <f>IFERROR(INDEX(Engine!$A$2:$A$601,MATCH(SMALL(Engine!$F$2:$F$601,ROWS($A$7:$A272)),Engine!$F$2:$F$601,0)),"")</f>
        <v/>
      </c>
      <c r="B272" s="15" t="str">
        <f>IFERROR(INDEX(Engine!$B$2:$B$601,MATCH(SMALL(Engine!$F$2:$F$601,ROWS($A$7:$A272)),Engine!$F$2:$F$601,0)),"")</f>
        <v/>
      </c>
      <c r="C272" s="15" t="str">
        <f>IFERROR(INDEX(Engine!$C$2:$C$601,MATCH(SMALL(Engine!$F$2:$F$601,ROWS($A$7:$A272)),Engine!$F$2:$F$601,0)),"")</f>
        <v/>
      </c>
      <c r="D272" s="16" t="str">
        <f>IFERROR(INDEX(Engine!$D$2:$D$601,MATCH(SMALL(Engine!$F$2:$F$601,ROWS($A$7:$A272)),Engine!$F$2:$F$601,0)),"")</f>
        <v/>
      </c>
      <c r="E272" s="15" t="str">
        <f>IFERROR(INDEX(Engine!$E$2:$E$601,MATCH(SMALL(Engine!$F$2:$F$601,ROWS($A$7:$A272)),Engine!$F$2:$F$601,0)),"")</f>
        <v/>
      </c>
      <c r="F272" s="15" t="str">
        <f t="shared" ca="1" si="4"/>
        <v/>
      </c>
    </row>
    <row r="273" spans="1:6" ht="17.25" x14ac:dyDescent="0.4">
      <c r="A273" s="15" t="str">
        <f>IFERROR(INDEX(Engine!$A$2:$A$601,MATCH(SMALL(Engine!$F$2:$F$601,ROWS($A$7:$A273)),Engine!$F$2:$F$601,0)),"")</f>
        <v/>
      </c>
      <c r="B273" s="15" t="str">
        <f>IFERROR(INDEX(Engine!$B$2:$B$601,MATCH(SMALL(Engine!$F$2:$F$601,ROWS($A$7:$A273)),Engine!$F$2:$F$601,0)),"")</f>
        <v/>
      </c>
      <c r="C273" s="15" t="str">
        <f>IFERROR(INDEX(Engine!$C$2:$C$601,MATCH(SMALL(Engine!$F$2:$F$601,ROWS($A$7:$A273)),Engine!$F$2:$F$601,0)),"")</f>
        <v/>
      </c>
      <c r="D273" s="16" t="str">
        <f>IFERROR(INDEX(Engine!$D$2:$D$601,MATCH(SMALL(Engine!$F$2:$F$601,ROWS($A$7:$A273)),Engine!$F$2:$F$601,0)),"")</f>
        <v/>
      </c>
      <c r="E273" s="15" t="str">
        <f>IFERROR(INDEX(Engine!$E$2:$E$601,MATCH(SMALL(Engine!$F$2:$F$601,ROWS($A$7:$A273)),Engine!$F$2:$F$601,0)),"")</f>
        <v/>
      </c>
      <c r="F273" s="15" t="str">
        <f t="shared" ca="1" si="4"/>
        <v/>
      </c>
    </row>
    <row r="274" spans="1:6" ht="17.25" x14ac:dyDescent="0.4">
      <c r="A274" s="15" t="str">
        <f>IFERROR(INDEX(Engine!$A$2:$A$601,MATCH(SMALL(Engine!$F$2:$F$601,ROWS($A$7:$A274)),Engine!$F$2:$F$601,0)),"")</f>
        <v/>
      </c>
      <c r="B274" s="15" t="str">
        <f>IFERROR(INDEX(Engine!$B$2:$B$601,MATCH(SMALL(Engine!$F$2:$F$601,ROWS($A$7:$A274)),Engine!$F$2:$F$601,0)),"")</f>
        <v/>
      </c>
      <c r="C274" s="15" t="str">
        <f>IFERROR(INDEX(Engine!$C$2:$C$601,MATCH(SMALL(Engine!$F$2:$F$601,ROWS($A$7:$A274)),Engine!$F$2:$F$601,0)),"")</f>
        <v/>
      </c>
      <c r="D274" s="16" t="str">
        <f>IFERROR(INDEX(Engine!$D$2:$D$601,MATCH(SMALL(Engine!$F$2:$F$601,ROWS($A$7:$A274)),Engine!$F$2:$F$601,0)),"")</f>
        <v/>
      </c>
      <c r="E274" s="15" t="str">
        <f>IFERROR(INDEX(Engine!$E$2:$E$601,MATCH(SMALL(Engine!$F$2:$F$601,ROWS($A$7:$A274)),Engine!$F$2:$F$601,0)),"")</f>
        <v/>
      </c>
      <c r="F274" s="15" t="str">
        <f t="shared" ca="1" si="4"/>
        <v/>
      </c>
    </row>
    <row r="275" spans="1:6" ht="17.25" x14ac:dyDescent="0.4">
      <c r="A275" s="15" t="str">
        <f>IFERROR(INDEX(Engine!$A$2:$A$601,MATCH(SMALL(Engine!$F$2:$F$601,ROWS($A$7:$A275)),Engine!$F$2:$F$601,0)),"")</f>
        <v/>
      </c>
      <c r="B275" s="15" t="str">
        <f>IFERROR(INDEX(Engine!$B$2:$B$601,MATCH(SMALL(Engine!$F$2:$F$601,ROWS($A$7:$A275)),Engine!$F$2:$F$601,0)),"")</f>
        <v/>
      </c>
      <c r="C275" s="15" t="str">
        <f>IFERROR(INDEX(Engine!$C$2:$C$601,MATCH(SMALL(Engine!$F$2:$F$601,ROWS($A$7:$A275)),Engine!$F$2:$F$601,0)),"")</f>
        <v/>
      </c>
      <c r="D275" s="16" t="str">
        <f>IFERROR(INDEX(Engine!$D$2:$D$601,MATCH(SMALL(Engine!$F$2:$F$601,ROWS($A$7:$A275)),Engine!$F$2:$F$601,0)),"")</f>
        <v/>
      </c>
      <c r="E275" s="15" t="str">
        <f>IFERROR(INDEX(Engine!$E$2:$E$601,MATCH(SMALL(Engine!$F$2:$F$601,ROWS($A$7:$A275)),Engine!$F$2:$F$601,0)),"")</f>
        <v/>
      </c>
      <c r="F275" s="15" t="str">
        <f t="shared" ca="1" si="4"/>
        <v/>
      </c>
    </row>
    <row r="276" spans="1:6" ht="17.25" x14ac:dyDescent="0.4">
      <c r="A276" s="15" t="str">
        <f>IFERROR(INDEX(Engine!$A$2:$A$601,MATCH(SMALL(Engine!$F$2:$F$601,ROWS($A$7:$A276)),Engine!$F$2:$F$601,0)),"")</f>
        <v/>
      </c>
      <c r="B276" s="15" t="str">
        <f>IFERROR(INDEX(Engine!$B$2:$B$601,MATCH(SMALL(Engine!$F$2:$F$601,ROWS($A$7:$A276)),Engine!$F$2:$F$601,0)),"")</f>
        <v/>
      </c>
      <c r="C276" s="15" t="str">
        <f>IFERROR(INDEX(Engine!$C$2:$C$601,MATCH(SMALL(Engine!$F$2:$F$601,ROWS($A$7:$A276)),Engine!$F$2:$F$601,0)),"")</f>
        <v/>
      </c>
      <c r="D276" s="16" t="str">
        <f>IFERROR(INDEX(Engine!$D$2:$D$601,MATCH(SMALL(Engine!$F$2:$F$601,ROWS($A$7:$A276)),Engine!$F$2:$F$601,0)),"")</f>
        <v/>
      </c>
      <c r="E276" s="15" t="str">
        <f>IFERROR(INDEX(Engine!$E$2:$E$601,MATCH(SMALL(Engine!$F$2:$F$601,ROWS($A$7:$A276)),Engine!$F$2:$F$601,0)),"")</f>
        <v/>
      </c>
      <c r="F276" s="15" t="str">
        <f t="shared" ca="1" si="4"/>
        <v/>
      </c>
    </row>
    <row r="277" spans="1:6" ht="17.25" x14ac:dyDescent="0.4">
      <c r="A277" s="15" t="str">
        <f>IFERROR(INDEX(Engine!$A$2:$A$601,MATCH(SMALL(Engine!$F$2:$F$601,ROWS($A$7:$A277)),Engine!$F$2:$F$601,0)),"")</f>
        <v/>
      </c>
      <c r="B277" s="15" t="str">
        <f>IFERROR(INDEX(Engine!$B$2:$B$601,MATCH(SMALL(Engine!$F$2:$F$601,ROWS($A$7:$A277)),Engine!$F$2:$F$601,0)),"")</f>
        <v/>
      </c>
      <c r="C277" s="15" t="str">
        <f>IFERROR(INDEX(Engine!$C$2:$C$601,MATCH(SMALL(Engine!$F$2:$F$601,ROWS($A$7:$A277)),Engine!$F$2:$F$601,0)),"")</f>
        <v/>
      </c>
      <c r="D277" s="16" t="str">
        <f>IFERROR(INDEX(Engine!$D$2:$D$601,MATCH(SMALL(Engine!$F$2:$F$601,ROWS($A$7:$A277)),Engine!$F$2:$F$601,0)),"")</f>
        <v/>
      </c>
      <c r="E277" s="15" t="str">
        <f>IFERROR(INDEX(Engine!$E$2:$E$601,MATCH(SMALL(Engine!$F$2:$F$601,ROWS($A$7:$A277)),Engine!$F$2:$F$601,0)),"")</f>
        <v/>
      </c>
      <c r="F277" s="15" t="str">
        <f t="shared" ca="1" si="4"/>
        <v/>
      </c>
    </row>
    <row r="278" spans="1:6" ht="17.25" x14ac:dyDescent="0.4">
      <c r="A278" s="15" t="str">
        <f>IFERROR(INDEX(Engine!$A$2:$A$601,MATCH(SMALL(Engine!$F$2:$F$601,ROWS($A$7:$A278)),Engine!$F$2:$F$601,0)),"")</f>
        <v/>
      </c>
      <c r="B278" s="15" t="str">
        <f>IFERROR(INDEX(Engine!$B$2:$B$601,MATCH(SMALL(Engine!$F$2:$F$601,ROWS($A$7:$A278)),Engine!$F$2:$F$601,0)),"")</f>
        <v/>
      </c>
      <c r="C278" s="15" t="str">
        <f>IFERROR(INDEX(Engine!$C$2:$C$601,MATCH(SMALL(Engine!$F$2:$F$601,ROWS($A$7:$A278)),Engine!$F$2:$F$601,0)),"")</f>
        <v/>
      </c>
      <c r="D278" s="16" t="str">
        <f>IFERROR(INDEX(Engine!$D$2:$D$601,MATCH(SMALL(Engine!$F$2:$F$601,ROWS($A$7:$A278)),Engine!$F$2:$F$601,0)),"")</f>
        <v/>
      </c>
      <c r="E278" s="15" t="str">
        <f>IFERROR(INDEX(Engine!$E$2:$E$601,MATCH(SMALL(Engine!$F$2:$F$601,ROWS($A$7:$A278)),Engine!$F$2:$F$601,0)),"")</f>
        <v/>
      </c>
      <c r="F278" s="15" t="str">
        <f t="shared" ca="1" si="4"/>
        <v/>
      </c>
    </row>
    <row r="279" spans="1:6" ht="17.25" x14ac:dyDescent="0.4">
      <c r="A279" s="15" t="str">
        <f>IFERROR(INDEX(Engine!$A$2:$A$601,MATCH(SMALL(Engine!$F$2:$F$601,ROWS($A$7:$A279)),Engine!$F$2:$F$601,0)),"")</f>
        <v/>
      </c>
      <c r="B279" s="15" t="str">
        <f>IFERROR(INDEX(Engine!$B$2:$B$601,MATCH(SMALL(Engine!$F$2:$F$601,ROWS($A$7:$A279)),Engine!$F$2:$F$601,0)),"")</f>
        <v/>
      </c>
      <c r="C279" s="15" t="str">
        <f>IFERROR(INDEX(Engine!$C$2:$C$601,MATCH(SMALL(Engine!$F$2:$F$601,ROWS($A$7:$A279)),Engine!$F$2:$F$601,0)),"")</f>
        <v/>
      </c>
      <c r="D279" s="16" t="str">
        <f>IFERROR(INDEX(Engine!$D$2:$D$601,MATCH(SMALL(Engine!$F$2:$F$601,ROWS($A$7:$A279)),Engine!$F$2:$F$601,0)),"")</f>
        <v/>
      </c>
      <c r="E279" s="15" t="str">
        <f>IFERROR(INDEX(Engine!$E$2:$E$601,MATCH(SMALL(Engine!$F$2:$F$601,ROWS($A$7:$A279)),Engine!$F$2:$F$601,0)),"")</f>
        <v/>
      </c>
      <c r="F279" s="15" t="str">
        <f t="shared" ca="1" si="4"/>
        <v/>
      </c>
    </row>
    <row r="280" spans="1:6" ht="17.25" x14ac:dyDescent="0.4">
      <c r="A280" s="15" t="str">
        <f>IFERROR(INDEX(Engine!$A$2:$A$601,MATCH(SMALL(Engine!$F$2:$F$601,ROWS($A$7:$A280)),Engine!$F$2:$F$601,0)),"")</f>
        <v/>
      </c>
      <c r="B280" s="15" t="str">
        <f>IFERROR(INDEX(Engine!$B$2:$B$601,MATCH(SMALL(Engine!$F$2:$F$601,ROWS($A$7:$A280)),Engine!$F$2:$F$601,0)),"")</f>
        <v/>
      </c>
      <c r="C280" s="15" t="str">
        <f>IFERROR(INDEX(Engine!$C$2:$C$601,MATCH(SMALL(Engine!$F$2:$F$601,ROWS($A$7:$A280)),Engine!$F$2:$F$601,0)),"")</f>
        <v/>
      </c>
      <c r="D280" s="16" t="str">
        <f>IFERROR(INDEX(Engine!$D$2:$D$601,MATCH(SMALL(Engine!$F$2:$F$601,ROWS($A$7:$A280)),Engine!$F$2:$F$601,0)),"")</f>
        <v/>
      </c>
      <c r="E280" s="15" t="str">
        <f>IFERROR(INDEX(Engine!$E$2:$E$601,MATCH(SMALL(Engine!$F$2:$F$601,ROWS($A$7:$A280)),Engine!$F$2:$F$601,0)),"")</f>
        <v/>
      </c>
      <c r="F280" s="15" t="str">
        <f t="shared" ca="1" si="4"/>
        <v/>
      </c>
    </row>
    <row r="281" spans="1:6" ht="17.25" x14ac:dyDescent="0.4">
      <c r="A281" s="15" t="str">
        <f>IFERROR(INDEX(Engine!$A$2:$A$601,MATCH(SMALL(Engine!$F$2:$F$601,ROWS($A$7:$A281)),Engine!$F$2:$F$601,0)),"")</f>
        <v/>
      </c>
      <c r="B281" s="15" t="str">
        <f>IFERROR(INDEX(Engine!$B$2:$B$601,MATCH(SMALL(Engine!$F$2:$F$601,ROWS($A$7:$A281)),Engine!$F$2:$F$601,0)),"")</f>
        <v/>
      </c>
      <c r="C281" s="15" t="str">
        <f>IFERROR(INDEX(Engine!$C$2:$C$601,MATCH(SMALL(Engine!$F$2:$F$601,ROWS($A$7:$A281)),Engine!$F$2:$F$601,0)),"")</f>
        <v/>
      </c>
      <c r="D281" s="16" t="str">
        <f>IFERROR(INDEX(Engine!$D$2:$D$601,MATCH(SMALL(Engine!$F$2:$F$601,ROWS($A$7:$A281)),Engine!$F$2:$F$601,0)),"")</f>
        <v/>
      </c>
      <c r="E281" s="15" t="str">
        <f>IFERROR(INDEX(Engine!$E$2:$E$601,MATCH(SMALL(Engine!$F$2:$F$601,ROWS($A$7:$A281)),Engine!$F$2:$F$601,0)),"")</f>
        <v/>
      </c>
      <c r="F281" s="15" t="str">
        <f t="shared" ca="1" si="4"/>
        <v/>
      </c>
    </row>
    <row r="282" spans="1:6" ht="17.25" x14ac:dyDescent="0.4">
      <c r="A282" s="15" t="str">
        <f>IFERROR(INDEX(Engine!$A$2:$A$601,MATCH(SMALL(Engine!$F$2:$F$601,ROWS($A$7:$A282)),Engine!$F$2:$F$601,0)),"")</f>
        <v/>
      </c>
      <c r="B282" s="15" t="str">
        <f>IFERROR(INDEX(Engine!$B$2:$B$601,MATCH(SMALL(Engine!$F$2:$F$601,ROWS($A$7:$A282)),Engine!$F$2:$F$601,0)),"")</f>
        <v/>
      </c>
      <c r="C282" s="15" t="str">
        <f>IFERROR(INDEX(Engine!$C$2:$C$601,MATCH(SMALL(Engine!$F$2:$F$601,ROWS($A$7:$A282)),Engine!$F$2:$F$601,0)),"")</f>
        <v/>
      </c>
      <c r="D282" s="16" t="str">
        <f>IFERROR(INDEX(Engine!$D$2:$D$601,MATCH(SMALL(Engine!$F$2:$F$601,ROWS($A$7:$A282)),Engine!$F$2:$F$601,0)),"")</f>
        <v/>
      </c>
      <c r="E282" s="15" t="str">
        <f>IFERROR(INDEX(Engine!$E$2:$E$601,MATCH(SMALL(Engine!$F$2:$F$601,ROWS($A$7:$A282)),Engine!$F$2:$F$601,0)),"")</f>
        <v/>
      </c>
      <c r="F282" s="15" t="str">
        <f t="shared" ca="1" si="4"/>
        <v/>
      </c>
    </row>
    <row r="283" spans="1:6" ht="17.25" x14ac:dyDescent="0.4">
      <c r="A283" s="15" t="str">
        <f>IFERROR(INDEX(Engine!$A$2:$A$601,MATCH(SMALL(Engine!$F$2:$F$601,ROWS($A$7:$A283)),Engine!$F$2:$F$601,0)),"")</f>
        <v/>
      </c>
      <c r="B283" s="15" t="str">
        <f>IFERROR(INDEX(Engine!$B$2:$B$601,MATCH(SMALL(Engine!$F$2:$F$601,ROWS($A$7:$A283)),Engine!$F$2:$F$601,0)),"")</f>
        <v/>
      </c>
      <c r="C283" s="15" t="str">
        <f>IFERROR(INDEX(Engine!$C$2:$C$601,MATCH(SMALL(Engine!$F$2:$F$601,ROWS($A$7:$A283)),Engine!$F$2:$F$601,0)),"")</f>
        <v/>
      </c>
      <c r="D283" s="16" t="str">
        <f>IFERROR(INDEX(Engine!$D$2:$D$601,MATCH(SMALL(Engine!$F$2:$F$601,ROWS($A$7:$A283)),Engine!$F$2:$F$601,0)),"")</f>
        <v/>
      </c>
      <c r="E283" s="15" t="str">
        <f>IFERROR(INDEX(Engine!$E$2:$E$601,MATCH(SMALL(Engine!$F$2:$F$601,ROWS($A$7:$A283)),Engine!$F$2:$F$601,0)),"")</f>
        <v/>
      </c>
      <c r="F283" s="15" t="str">
        <f t="shared" ca="1" si="4"/>
        <v/>
      </c>
    </row>
    <row r="284" spans="1:6" ht="17.25" x14ac:dyDescent="0.4">
      <c r="A284" s="15" t="str">
        <f>IFERROR(INDEX(Engine!$A$2:$A$601,MATCH(SMALL(Engine!$F$2:$F$601,ROWS($A$7:$A284)),Engine!$F$2:$F$601,0)),"")</f>
        <v/>
      </c>
      <c r="B284" s="15" t="str">
        <f>IFERROR(INDEX(Engine!$B$2:$B$601,MATCH(SMALL(Engine!$F$2:$F$601,ROWS($A$7:$A284)),Engine!$F$2:$F$601,0)),"")</f>
        <v/>
      </c>
      <c r="C284" s="15" t="str">
        <f>IFERROR(INDEX(Engine!$C$2:$C$601,MATCH(SMALL(Engine!$F$2:$F$601,ROWS($A$7:$A284)),Engine!$F$2:$F$601,0)),"")</f>
        <v/>
      </c>
      <c r="D284" s="16" t="str">
        <f>IFERROR(INDEX(Engine!$D$2:$D$601,MATCH(SMALL(Engine!$F$2:$F$601,ROWS($A$7:$A284)),Engine!$F$2:$F$601,0)),"")</f>
        <v/>
      </c>
      <c r="E284" s="15" t="str">
        <f>IFERROR(INDEX(Engine!$E$2:$E$601,MATCH(SMALL(Engine!$F$2:$F$601,ROWS($A$7:$A284)),Engine!$F$2:$F$601,0)),"")</f>
        <v/>
      </c>
      <c r="F284" s="15" t="str">
        <f t="shared" ca="1" si="4"/>
        <v/>
      </c>
    </row>
    <row r="285" spans="1:6" ht="17.25" x14ac:dyDescent="0.4">
      <c r="A285" s="15" t="str">
        <f>IFERROR(INDEX(Engine!$A$2:$A$601,MATCH(SMALL(Engine!$F$2:$F$601,ROWS($A$7:$A285)),Engine!$F$2:$F$601,0)),"")</f>
        <v/>
      </c>
      <c r="B285" s="15" t="str">
        <f>IFERROR(INDEX(Engine!$B$2:$B$601,MATCH(SMALL(Engine!$F$2:$F$601,ROWS($A$7:$A285)),Engine!$F$2:$F$601,0)),"")</f>
        <v/>
      </c>
      <c r="C285" s="15" t="str">
        <f>IFERROR(INDEX(Engine!$C$2:$C$601,MATCH(SMALL(Engine!$F$2:$F$601,ROWS($A$7:$A285)),Engine!$F$2:$F$601,0)),"")</f>
        <v/>
      </c>
      <c r="D285" s="16" t="str">
        <f>IFERROR(INDEX(Engine!$D$2:$D$601,MATCH(SMALL(Engine!$F$2:$F$601,ROWS($A$7:$A285)),Engine!$F$2:$F$601,0)),"")</f>
        <v/>
      </c>
      <c r="E285" s="15" t="str">
        <f>IFERROR(INDEX(Engine!$E$2:$E$601,MATCH(SMALL(Engine!$F$2:$F$601,ROWS($A$7:$A285)),Engine!$F$2:$F$601,0)),"")</f>
        <v/>
      </c>
      <c r="F285" s="15" t="str">
        <f t="shared" ca="1" si="4"/>
        <v/>
      </c>
    </row>
    <row r="286" spans="1:6" ht="17.25" x14ac:dyDescent="0.4">
      <c r="A286" s="15" t="str">
        <f>IFERROR(INDEX(Engine!$A$2:$A$601,MATCH(SMALL(Engine!$F$2:$F$601,ROWS($A$7:$A286)),Engine!$F$2:$F$601,0)),"")</f>
        <v/>
      </c>
      <c r="B286" s="15" t="str">
        <f>IFERROR(INDEX(Engine!$B$2:$B$601,MATCH(SMALL(Engine!$F$2:$F$601,ROWS($A$7:$A286)),Engine!$F$2:$F$601,0)),"")</f>
        <v/>
      </c>
      <c r="C286" s="15" t="str">
        <f>IFERROR(INDEX(Engine!$C$2:$C$601,MATCH(SMALL(Engine!$F$2:$F$601,ROWS($A$7:$A286)),Engine!$F$2:$F$601,0)),"")</f>
        <v/>
      </c>
      <c r="D286" s="16" t="str">
        <f>IFERROR(INDEX(Engine!$D$2:$D$601,MATCH(SMALL(Engine!$F$2:$F$601,ROWS($A$7:$A286)),Engine!$F$2:$F$601,0)),"")</f>
        <v/>
      </c>
      <c r="E286" s="15" t="str">
        <f>IFERROR(INDEX(Engine!$E$2:$E$601,MATCH(SMALL(Engine!$F$2:$F$601,ROWS($A$7:$A286)),Engine!$F$2:$F$601,0)),"")</f>
        <v/>
      </c>
      <c r="F286" s="15" t="str">
        <f t="shared" ca="1" si="4"/>
        <v/>
      </c>
    </row>
    <row r="287" spans="1:6" ht="17.25" x14ac:dyDescent="0.4">
      <c r="A287" s="15" t="str">
        <f>IFERROR(INDEX(Engine!$A$2:$A$601,MATCH(SMALL(Engine!$F$2:$F$601,ROWS($A$7:$A287)),Engine!$F$2:$F$601,0)),"")</f>
        <v/>
      </c>
      <c r="B287" s="15" t="str">
        <f>IFERROR(INDEX(Engine!$B$2:$B$601,MATCH(SMALL(Engine!$F$2:$F$601,ROWS($A$7:$A287)),Engine!$F$2:$F$601,0)),"")</f>
        <v/>
      </c>
      <c r="C287" s="15" t="str">
        <f>IFERROR(INDEX(Engine!$C$2:$C$601,MATCH(SMALL(Engine!$F$2:$F$601,ROWS($A$7:$A287)),Engine!$F$2:$F$601,0)),"")</f>
        <v/>
      </c>
      <c r="D287" s="16" t="str">
        <f>IFERROR(INDEX(Engine!$D$2:$D$601,MATCH(SMALL(Engine!$F$2:$F$601,ROWS($A$7:$A287)),Engine!$F$2:$F$601,0)),"")</f>
        <v/>
      </c>
      <c r="E287" s="15" t="str">
        <f>IFERROR(INDEX(Engine!$E$2:$E$601,MATCH(SMALL(Engine!$F$2:$F$601,ROWS($A$7:$A287)),Engine!$F$2:$F$601,0)),"")</f>
        <v/>
      </c>
      <c r="F287" s="15" t="str">
        <f t="shared" ca="1" si="4"/>
        <v/>
      </c>
    </row>
    <row r="288" spans="1:6" ht="17.25" x14ac:dyDescent="0.4">
      <c r="A288" s="15" t="str">
        <f>IFERROR(INDEX(Engine!$A$2:$A$601,MATCH(SMALL(Engine!$F$2:$F$601,ROWS($A$7:$A288)),Engine!$F$2:$F$601,0)),"")</f>
        <v/>
      </c>
      <c r="B288" s="15" t="str">
        <f>IFERROR(INDEX(Engine!$B$2:$B$601,MATCH(SMALL(Engine!$F$2:$F$601,ROWS($A$7:$A288)),Engine!$F$2:$F$601,0)),"")</f>
        <v/>
      </c>
      <c r="C288" s="15" t="str">
        <f>IFERROR(INDEX(Engine!$C$2:$C$601,MATCH(SMALL(Engine!$F$2:$F$601,ROWS($A$7:$A288)),Engine!$F$2:$F$601,0)),"")</f>
        <v/>
      </c>
      <c r="D288" s="16" t="str">
        <f>IFERROR(INDEX(Engine!$D$2:$D$601,MATCH(SMALL(Engine!$F$2:$F$601,ROWS($A$7:$A288)),Engine!$F$2:$F$601,0)),"")</f>
        <v/>
      </c>
      <c r="E288" s="15" t="str">
        <f>IFERROR(INDEX(Engine!$E$2:$E$601,MATCH(SMALL(Engine!$F$2:$F$601,ROWS($A$7:$A288)),Engine!$F$2:$F$601,0)),"")</f>
        <v/>
      </c>
      <c r="F288" s="15" t="str">
        <f t="shared" ca="1" si="4"/>
        <v/>
      </c>
    </row>
    <row r="289" spans="1:6" ht="17.25" x14ac:dyDescent="0.4">
      <c r="A289" s="15" t="str">
        <f>IFERROR(INDEX(Engine!$A$2:$A$601,MATCH(SMALL(Engine!$F$2:$F$601,ROWS($A$7:$A289)),Engine!$F$2:$F$601,0)),"")</f>
        <v/>
      </c>
      <c r="B289" s="15" t="str">
        <f>IFERROR(INDEX(Engine!$B$2:$B$601,MATCH(SMALL(Engine!$F$2:$F$601,ROWS($A$7:$A289)),Engine!$F$2:$F$601,0)),"")</f>
        <v/>
      </c>
      <c r="C289" s="15" t="str">
        <f>IFERROR(INDEX(Engine!$C$2:$C$601,MATCH(SMALL(Engine!$F$2:$F$601,ROWS($A$7:$A289)),Engine!$F$2:$F$601,0)),"")</f>
        <v/>
      </c>
      <c r="D289" s="16" t="str">
        <f>IFERROR(INDEX(Engine!$D$2:$D$601,MATCH(SMALL(Engine!$F$2:$F$601,ROWS($A$7:$A289)),Engine!$F$2:$F$601,0)),"")</f>
        <v/>
      </c>
      <c r="E289" s="15" t="str">
        <f>IFERROR(INDEX(Engine!$E$2:$E$601,MATCH(SMALL(Engine!$F$2:$F$601,ROWS($A$7:$A289)),Engine!$F$2:$F$601,0)),"")</f>
        <v/>
      </c>
      <c r="F289" s="15" t="str">
        <f t="shared" ca="1" si="4"/>
        <v/>
      </c>
    </row>
    <row r="290" spans="1:6" ht="17.25" x14ac:dyDescent="0.4">
      <c r="A290" s="15" t="str">
        <f>IFERROR(INDEX(Engine!$A$2:$A$601,MATCH(SMALL(Engine!$F$2:$F$601,ROWS($A$7:$A290)),Engine!$F$2:$F$601,0)),"")</f>
        <v/>
      </c>
      <c r="B290" s="15" t="str">
        <f>IFERROR(INDEX(Engine!$B$2:$B$601,MATCH(SMALL(Engine!$F$2:$F$601,ROWS($A$7:$A290)),Engine!$F$2:$F$601,0)),"")</f>
        <v/>
      </c>
      <c r="C290" s="15" t="str">
        <f>IFERROR(INDEX(Engine!$C$2:$C$601,MATCH(SMALL(Engine!$F$2:$F$601,ROWS($A$7:$A290)),Engine!$F$2:$F$601,0)),"")</f>
        <v/>
      </c>
      <c r="D290" s="16" t="str">
        <f>IFERROR(INDEX(Engine!$D$2:$D$601,MATCH(SMALL(Engine!$F$2:$F$601,ROWS($A$7:$A290)),Engine!$F$2:$F$601,0)),"")</f>
        <v/>
      </c>
      <c r="E290" s="15" t="str">
        <f>IFERROR(INDEX(Engine!$E$2:$E$601,MATCH(SMALL(Engine!$F$2:$F$601,ROWS($A$7:$A290)),Engine!$F$2:$F$601,0)),"")</f>
        <v/>
      </c>
      <c r="F290" s="15" t="str">
        <f t="shared" ca="1" si="4"/>
        <v/>
      </c>
    </row>
    <row r="291" spans="1:6" ht="17.25" x14ac:dyDescent="0.4">
      <c r="A291" s="15" t="str">
        <f>IFERROR(INDEX(Engine!$A$2:$A$601,MATCH(SMALL(Engine!$F$2:$F$601,ROWS($A$7:$A291)),Engine!$F$2:$F$601,0)),"")</f>
        <v/>
      </c>
      <c r="B291" s="15" t="str">
        <f>IFERROR(INDEX(Engine!$B$2:$B$601,MATCH(SMALL(Engine!$F$2:$F$601,ROWS($A$7:$A291)),Engine!$F$2:$F$601,0)),"")</f>
        <v/>
      </c>
      <c r="C291" s="15" t="str">
        <f>IFERROR(INDEX(Engine!$C$2:$C$601,MATCH(SMALL(Engine!$F$2:$F$601,ROWS($A$7:$A291)),Engine!$F$2:$F$601,0)),"")</f>
        <v/>
      </c>
      <c r="D291" s="16" t="str">
        <f>IFERROR(INDEX(Engine!$D$2:$D$601,MATCH(SMALL(Engine!$F$2:$F$601,ROWS($A$7:$A291)),Engine!$F$2:$F$601,0)),"")</f>
        <v/>
      </c>
      <c r="E291" s="15" t="str">
        <f>IFERROR(INDEX(Engine!$E$2:$E$601,MATCH(SMALL(Engine!$F$2:$F$601,ROWS($A$7:$A291)),Engine!$F$2:$F$601,0)),"")</f>
        <v/>
      </c>
      <c r="F291" s="15" t="str">
        <f t="shared" ca="1" si="4"/>
        <v/>
      </c>
    </row>
    <row r="292" spans="1:6" ht="17.25" x14ac:dyDescent="0.4">
      <c r="A292" s="15" t="str">
        <f>IFERROR(INDEX(Engine!$A$2:$A$601,MATCH(SMALL(Engine!$F$2:$F$601,ROWS($A$7:$A292)),Engine!$F$2:$F$601,0)),"")</f>
        <v/>
      </c>
      <c r="B292" s="15" t="str">
        <f>IFERROR(INDEX(Engine!$B$2:$B$601,MATCH(SMALL(Engine!$F$2:$F$601,ROWS($A$7:$A292)),Engine!$F$2:$F$601,0)),"")</f>
        <v/>
      </c>
      <c r="C292" s="15" t="str">
        <f>IFERROR(INDEX(Engine!$C$2:$C$601,MATCH(SMALL(Engine!$F$2:$F$601,ROWS($A$7:$A292)),Engine!$F$2:$F$601,0)),"")</f>
        <v/>
      </c>
      <c r="D292" s="16" t="str">
        <f>IFERROR(INDEX(Engine!$D$2:$D$601,MATCH(SMALL(Engine!$F$2:$F$601,ROWS($A$7:$A292)),Engine!$F$2:$F$601,0)),"")</f>
        <v/>
      </c>
      <c r="E292" s="15" t="str">
        <f>IFERROR(INDEX(Engine!$E$2:$E$601,MATCH(SMALL(Engine!$F$2:$F$601,ROWS($A$7:$A292)),Engine!$F$2:$F$601,0)),"")</f>
        <v/>
      </c>
      <c r="F292" s="15" t="str">
        <f t="shared" ca="1" si="4"/>
        <v/>
      </c>
    </row>
    <row r="293" spans="1:6" ht="17.25" x14ac:dyDescent="0.4">
      <c r="A293" s="15" t="str">
        <f>IFERROR(INDEX(Engine!$A$2:$A$601,MATCH(SMALL(Engine!$F$2:$F$601,ROWS($A$7:$A293)),Engine!$F$2:$F$601,0)),"")</f>
        <v/>
      </c>
      <c r="B293" s="15" t="str">
        <f>IFERROR(INDEX(Engine!$B$2:$B$601,MATCH(SMALL(Engine!$F$2:$F$601,ROWS($A$7:$A293)),Engine!$F$2:$F$601,0)),"")</f>
        <v/>
      </c>
      <c r="C293" s="15" t="str">
        <f>IFERROR(INDEX(Engine!$C$2:$C$601,MATCH(SMALL(Engine!$F$2:$F$601,ROWS($A$7:$A293)),Engine!$F$2:$F$601,0)),"")</f>
        <v/>
      </c>
      <c r="D293" s="16" t="str">
        <f>IFERROR(INDEX(Engine!$D$2:$D$601,MATCH(SMALL(Engine!$F$2:$F$601,ROWS($A$7:$A293)),Engine!$F$2:$F$601,0)),"")</f>
        <v/>
      </c>
      <c r="E293" s="15" t="str">
        <f>IFERROR(INDEX(Engine!$E$2:$E$601,MATCH(SMALL(Engine!$F$2:$F$601,ROWS($A$7:$A293)),Engine!$F$2:$F$601,0)),"")</f>
        <v/>
      </c>
      <c r="F293" s="15" t="str">
        <f t="shared" ca="1" si="4"/>
        <v/>
      </c>
    </row>
    <row r="294" spans="1:6" ht="17.25" x14ac:dyDescent="0.4">
      <c r="A294" s="15" t="str">
        <f>IFERROR(INDEX(Engine!$A$2:$A$601,MATCH(SMALL(Engine!$F$2:$F$601,ROWS($A$7:$A294)),Engine!$F$2:$F$601,0)),"")</f>
        <v/>
      </c>
      <c r="B294" s="15" t="str">
        <f>IFERROR(INDEX(Engine!$B$2:$B$601,MATCH(SMALL(Engine!$F$2:$F$601,ROWS($A$7:$A294)),Engine!$F$2:$F$601,0)),"")</f>
        <v/>
      </c>
      <c r="C294" s="15" t="str">
        <f>IFERROR(INDEX(Engine!$C$2:$C$601,MATCH(SMALL(Engine!$F$2:$F$601,ROWS($A$7:$A294)),Engine!$F$2:$F$601,0)),"")</f>
        <v/>
      </c>
      <c r="D294" s="16" t="str">
        <f>IFERROR(INDEX(Engine!$D$2:$D$601,MATCH(SMALL(Engine!$F$2:$F$601,ROWS($A$7:$A294)),Engine!$F$2:$F$601,0)),"")</f>
        <v/>
      </c>
      <c r="E294" s="15" t="str">
        <f>IFERROR(INDEX(Engine!$E$2:$E$601,MATCH(SMALL(Engine!$F$2:$F$601,ROWS($A$7:$A294)),Engine!$F$2:$F$601,0)),"")</f>
        <v/>
      </c>
      <c r="F294" s="15" t="str">
        <f t="shared" ca="1" si="4"/>
        <v/>
      </c>
    </row>
    <row r="295" spans="1:6" ht="17.25" x14ac:dyDescent="0.4">
      <c r="A295" s="15" t="str">
        <f>IFERROR(INDEX(Engine!$A$2:$A$601,MATCH(SMALL(Engine!$F$2:$F$601,ROWS($A$7:$A295)),Engine!$F$2:$F$601,0)),"")</f>
        <v/>
      </c>
      <c r="B295" s="15" t="str">
        <f>IFERROR(INDEX(Engine!$B$2:$B$601,MATCH(SMALL(Engine!$F$2:$F$601,ROWS($A$7:$A295)),Engine!$F$2:$F$601,0)),"")</f>
        <v/>
      </c>
      <c r="C295" s="15" t="str">
        <f>IFERROR(INDEX(Engine!$C$2:$C$601,MATCH(SMALL(Engine!$F$2:$F$601,ROWS($A$7:$A295)),Engine!$F$2:$F$601,0)),"")</f>
        <v/>
      </c>
      <c r="D295" s="16" t="str">
        <f>IFERROR(INDEX(Engine!$D$2:$D$601,MATCH(SMALL(Engine!$F$2:$F$601,ROWS($A$7:$A295)),Engine!$F$2:$F$601,0)),"")</f>
        <v/>
      </c>
      <c r="E295" s="15" t="str">
        <f>IFERROR(INDEX(Engine!$E$2:$E$601,MATCH(SMALL(Engine!$F$2:$F$601,ROWS($A$7:$A295)),Engine!$F$2:$F$601,0)),"")</f>
        <v/>
      </c>
      <c r="F295" s="15" t="str">
        <f t="shared" ca="1" si="4"/>
        <v/>
      </c>
    </row>
    <row r="296" spans="1:6" ht="17.25" x14ac:dyDescent="0.4">
      <c r="A296" s="15" t="str">
        <f>IFERROR(INDEX(Engine!$A$2:$A$601,MATCH(SMALL(Engine!$F$2:$F$601,ROWS($A$7:$A296)),Engine!$F$2:$F$601,0)),"")</f>
        <v/>
      </c>
      <c r="B296" s="15" t="str">
        <f>IFERROR(INDEX(Engine!$B$2:$B$601,MATCH(SMALL(Engine!$F$2:$F$601,ROWS($A$7:$A296)),Engine!$F$2:$F$601,0)),"")</f>
        <v/>
      </c>
      <c r="C296" s="15" t="str">
        <f>IFERROR(INDEX(Engine!$C$2:$C$601,MATCH(SMALL(Engine!$F$2:$F$601,ROWS($A$7:$A296)),Engine!$F$2:$F$601,0)),"")</f>
        <v/>
      </c>
      <c r="D296" s="16" t="str">
        <f>IFERROR(INDEX(Engine!$D$2:$D$601,MATCH(SMALL(Engine!$F$2:$F$601,ROWS($A$7:$A296)),Engine!$F$2:$F$601,0)),"")</f>
        <v/>
      </c>
      <c r="E296" s="15" t="str">
        <f>IFERROR(INDEX(Engine!$E$2:$E$601,MATCH(SMALL(Engine!$F$2:$F$601,ROWS($A$7:$A296)),Engine!$F$2:$F$601,0)),"")</f>
        <v/>
      </c>
      <c r="F296" s="15" t="str">
        <f t="shared" ca="1" si="4"/>
        <v/>
      </c>
    </row>
    <row r="297" spans="1:6" ht="17.25" x14ac:dyDescent="0.4">
      <c r="A297" s="15" t="str">
        <f>IFERROR(INDEX(Engine!$A$2:$A$601,MATCH(SMALL(Engine!$F$2:$F$601,ROWS($A$7:$A297)),Engine!$F$2:$F$601,0)),"")</f>
        <v/>
      </c>
      <c r="B297" s="15" t="str">
        <f>IFERROR(INDEX(Engine!$B$2:$B$601,MATCH(SMALL(Engine!$F$2:$F$601,ROWS($A$7:$A297)),Engine!$F$2:$F$601,0)),"")</f>
        <v/>
      </c>
      <c r="C297" s="15" t="str">
        <f>IFERROR(INDEX(Engine!$C$2:$C$601,MATCH(SMALL(Engine!$F$2:$F$601,ROWS($A$7:$A297)),Engine!$F$2:$F$601,0)),"")</f>
        <v/>
      </c>
      <c r="D297" s="16" t="str">
        <f>IFERROR(INDEX(Engine!$D$2:$D$601,MATCH(SMALL(Engine!$F$2:$F$601,ROWS($A$7:$A297)),Engine!$F$2:$F$601,0)),"")</f>
        <v/>
      </c>
      <c r="E297" s="15" t="str">
        <f>IFERROR(INDEX(Engine!$E$2:$E$601,MATCH(SMALL(Engine!$F$2:$F$601,ROWS($A$7:$A297)),Engine!$F$2:$F$601,0)),"")</f>
        <v/>
      </c>
      <c r="F297" s="15" t="str">
        <f t="shared" ca="1" si="4"/>
        <v/>
      </c>
    </row>
    <row r="298" spans="1:6" ht="17.25" x14ac:dyDescent="0.4">
      <c r="A298" s="15" t="str">
        <f>IFERROR(INDEX(Engine!$A$2:$A$601,MATCH(SMALL(Engine!$F$2:$F$601,ROWS($A$7:$A298)),Engine!$F$2:$F$601,0)),"")</f>
        <v/>
      </c>
      <c r="B298" s="15" t="str">
        <f>IFERROR(INDEX(Engine!$B$2:$B$601,MATCH(SMALL(Engine!$F$2:$F$601,ROWS($A$7:$A298)),Engine!$F$2:$F$601,0)),"")</f>
        <v/>
      </c>
      <c r="C298" s="15" t="str">
        <f>IFERROR(INDEX(Engine!$C$2:$C$601,MATCH(SMALL(Engine!$F$2:$F$601,ROWS($A$7:$A298)),Engine!$F$2:$F$601,0)),"")</f>
        <v/>
      </c>
      <c r="D298" s="16" t="str">
        <f>IFERROR(INDEX(Engine!$D$2:$D$601,MATCH(SMALL(Engine!$F$2:$F$601,ROWS($A$7:$A298)),Engine!$F$2:$F$601,0)),"")</f>
        <v/>
      </c>
      <c r="E298" s="15" t="str">
        <f>IFERROR(INDEX(Engine!$E$2:$E$601,MATCH(SMALL(Engine!$F$2:$F$601,ROWS($A$7:$A298)),Engine!$F$2:$F$601,0)),"")</f>
        <v/>
      </c>
      <c r="F298" s="15" t="str">
        <f t="shared" ca="1" si="4"/>
        <v/>
      </c>
    </row>
    <row r="299" spans="1:6" ht="17.25" x14ac:dyDescent="0.4">
      <c r="A299" s="15" t="str">
        <f>IFERROR(INDEX(Engine!$A$2:$A$601,MATCH(SMALL(Engine!$F$2:$F$601,ROWS($A$7:$A299)),Engine!$F$2:$F$601,0)),"")</f>
        <v/>
      </c>
      <c r="B299" s="15" t="str">
        <f>IFERROR(INDEX(Engine!$B$2:$B$601,MATCH(SMALL(Engine!$F$2:$F$601,ROWS($A$7:$A299)),Engine!$F$2:$F$601,0)),"")</f>
        <v/>
      </c>
      <c r="C299" s="15" t="str">
        <f>IFERROR(INDEX(Engine!$C$2:$C$601,MATCH(SMALL(Engine!$F$2:$F$601,ROWS($A$7:$A299)),Engine!$F$2:$F$601,0)),"")</f>
        <v/>
      </c>
      <c r="D299" s="16" t="str">
        <f>IFERROR(INDEX(Engine!$D$2:$D$601,MATCH(SMALL(Engine!$F$2:$F$601,ROWS($A$7:$A299)),Engine!$F$2:$F$601,0)),"")</f>
        <v/>
      </c>
      <c r="E299" s="15" t="str">
        <f>IFERROR(INDEX(Engine!$E$2:$E$601,MATCH(SMALL(Engine!$F$2:$F$601,ROWS($A$7:$A299)),Engine!$F$2:$F$601,0)),"")</f>
        <v/>
      </c>
      <c r="F299" s="15" t="str">
        <f t="shared" ca="1" si="4"/>
        <v/>
      </c>
    </row>
    <row r="300" spans="1:6" ht="17.25" x14ac:dyDescent="0.4">
      <c r="A300" s="15" t="str">
        <f>IFERROR(INDEX(Engine!$A$2:$A$601,MATCH(SMALL(Engine!$F$2:$F$601,ROWS($A$7:$A300)),Engine!$F$2:$F$601,0)),"")</f>
        <v/>
      </c>
      <c r="B300" s="15" t="str">
        <f>IFERROR(INDEX(Engine!$B$2:$B$601,MATCH(SMALL(Engine!$F$2:$F$601,ROWS($A$7:$A300)),Engine!$F$2:$F$601,0)),"")</f>
        <v/>
      </c>
      <c r="C300" s="15" t="str">
        <f>IFERROR(INDEX(Engine!$C$2:$C$601,MATCH(SMALL(Engine!$F$2:$F$601,ROWS($A$7:$A300)),Engine!$F$2:$F$601,0)),"")</f>
        <v/>
      </c>
      <c r="D300" s="16" t="str">
        <f>IFERROR(INDEX(Engine!$D$2:$D$601,MATCH(SMALL(Engine!$F$2:$F$601,ROWS($A$7:$A300)),Engine!$F$2:$F$601,0)),"")</f>
        <v/>
      </c>
      <c r="E300" s="15" t="str">
        <f>IFERROR(INDEX(Engine!$E$2:$E$601,MATCH(SMALL(Engine!$F$2:$F$601,ROWS($A$7:$A300)),Engine!$F$2:$F$601,0)),"")</f>
        <v/>
      </c>
      <c r="F300" s="15" t="str">
        <f t="shared" ca="1" si="4"/>
        <v/>
      </c>
    </row>
    <row r="301" spans="1:6" ht="17.25" x14ac:dyDescent="0.4">
      <c r="A301" s="15" t="str">
        <f>IFERROR(INDEX(Engine!$A$2:$A$601,MATCH(SMALL(Engine!$F$2:$F$601,ROWS($A$7:$A301)),Engine!$F$2:$F$601,0)),"")</f>
        <v/>
      </c>
      <c r="B301" s="15" t="str">
        <f>IFERROR(INDEX(Engine!$B$2:$B$601,MATCH(SMALL(Engine!$F$2:$F$601,ROWS($A$7:$A301)),Engine!$F$2:$F$601,0)),"")</f>
        <v/>
      </c>
      <c r="C301" s="15" t="str">
        <f>IFERROR(INDEX(Engine!$C$2:$C$601,MATCH(SMALL(Engine!$F$2:$F$601,ROWS($A$7:$A301)),Engine!$F$2:$F$601,0)),"")</f>
        <v/>
      </c>
      <c r="D301" s="16" t="str">
        <f>IFERROR(INDEX(Engine!$D$2:$D$601,MATCH(SMALL(Engine!$F$2:$F$601,ROWS($A$7:$A301)),Engine!$F$2:$F$601,0)),"")</f>
        <v/>
      </c>
      <c r="E301" s="15" t="str">
        <f>IFERROR(INDEX(Engine!$E$2:$E$601,MATCH(SMALL(Engine!$F$2:$F$601,ROWS($A$7:$A301)),Engine!$F$2:$F$601,0)),"")</f>
        <v/>
      </c>
      <c r="F301" s="15" t="str">
        <f t="shared" ca="1" si="4"/>
        <v/>
      </c>
    </row>
    <row r="302" spans="1:6" ht="17.25" x14ac:dyDescent="0.4">
      <c r="A302" s="15" t="str">
        <f>IFERROR(INDEX(Engine!$A$2:$A$601,MATCH(SMALL(Engine!$F$2:$F$601,ROWS($A$7:$A302)),Engine!$F$2:$F$601,0)),"")</f>
        <v/>
      </c>
      <c r="B302" s="15" t="str">
        <f>IFERROR(INDEX(Engine!$B$2:$B$601,MATCH(SMALL(Engine!$F$2:$F$601,ROWS($A$7:$A302)),Engine!$F$2:$F$601,0)),"")</f>
        <v/>
      </c>
      <c r="C302" s="15" t="str">
        <f>IFERROR(INDEX(Engine!$C$2:$C$601,MATCH(SMALL(Engine!$F$2:$F$601,ROWS($A$7:$A302)),Engine!$F$2:$F$601,0)),"")</f>
        <v/>
      </c>
      <c r="D302" s="16" t="str">
        <f>IFERROR(INDEX(Engine!$D$2:$D$601,MATCH(SMALL(Engine!$F$2:$F$601,ROWS($A$7:$A302)),Engine!$F$2:$F$601,0)),"")</f>
        <v/>
      </c>
      <c r="E302" s="15" t="str">
        <f>IFERROR(INDEX(Engine!$E$2:$E$601,MATCH(SMALL(Engine!$F$2:$F$601,ROWS($A$7:$A302)),Engine!$F$2:$F$601,0)),"")</f>
        <v/>
      </c>
      <c r="F302" s="15" t="str">
        <f t="shared" ca="1" si="4"/>
        <v/>
      </c>
    </row>
    <row r="303" spans="1:6" ht="17.25" x14ac:dyDescent="0.4">
      <c r="A303" s="15" t="str">
        <f>IFERROR(INDEX(Engine!$A$2:$A$601,MATCH(SMALL(Engine!$F$2:$F$601,ROWS($A$7:$A303)),Engine!$F$2:$F$601,0)),"")</f>
        <v/>
      </c>
      <c r="B303" s="15" t="str">
        <f>IFERROR(INDEX(Engine!$B$2:$B$601,MATCH(SMALL(Engine!$F$2:$F$601,ROWS($A$7:$A303)),Engine!$F$2:$F$601,0)),"")</f>
        <v/>
      </c>
      <c r="C303" s="15" t="str">
        <f>IFERROR(INDEX(Engine!$C$2:$C$601,MATCH(SMALL(Engine!$F$2:$F$601,ROWS($A$7:$A303)),Engine!$F$2:$F$601,0)),"")</f>
        <v/>
      </c>
      <c r="D303" s="16" t="str">
        <f>IFERROR(INDEX(Engine!$D$2:$D$601,MATCH(SMALL(Engine!$F$2:$F$601,ROWS($A$7:$A303)),Engine!$F$2:$F$601,0)),"")</f>
        <v/>
      </c>
      <c r="E303" s="15" t="str">
        <f>IFERROR(INDEX(Engine!$E$2:$E$601,MATCH(SMALL(Engine!$F$2:$F$601,ROWS($A$7:$A303)),Engine!$F$2:$F$601,0)),"")</f>
        <v/>
      </c>
      <c r="F303" s="15" t="str">
        <f t="shared" ca="1" si="4"/>
        <v/>
      </c>
    </row>
    <row r="304" spans="1:6" ht="17.25" x14ac:dyDescent="0.4">
      <c r="A304" s="15" t="str">
        <f>IFERROR(INDEX(Engine!$A$2:$A$601,MATCH(SMALL(Engine!$F$2:$F$601,ROWS($A$7:$A304)),Engine!$F$2:$F$601,0)),"")</f>
        <v/>
      </c>
      <c r="B304" s="15" t="str">
        <f>IFERROR(INDEX(Engine!$B$2:$B$601,MATCH(SMALL(Engine!$F$2:$F$601,ROWS($A$7:$A304)),Engine!$F$2:$F$601,0)),"")</f>
        <v/>
      </c>
      <c r="C304" s="15" t="str">
        <f>IFERROR(INDEX(Engine!$C$2:$C$601,MATCH(SMALL(Engine!$F$2:$F$601,ROWS($A$7:$A304)),Engine!$F$2:$F$601,0)),"")</f>
        <v/>
      </c>
      <c r="D304" s="16" t="str">
        <f>IFERROR(INDEX(Engine!$D$2:$D$601,MATCH(SMALL(Engine!$F$2:$F$601,ROWS($A$7:$A304)),Engine!$F$2:$F$601,0)),"")</f>
        <v/>
      </c>
      <c r="E304" s="15" t="str">
        <f>IFERROR(INDEX(Engine!$E$2:$E$601,MATCH(SMALL(Engine!$F$2:$F$601,ROWS($A$7:$A304)),Engine!$F$2:$F$601,0)),"")</f>
        <v/>
      </c>
      <c r="F304" s="15" t="str">
        <f t="shared" ca="1" si="4"/>
        <v/>
      </c>
    </row>
    <row r="305" spans="1:6" ht="17.25" x14ac:dyDescent="0.4">
      <c r="A305" s="15" t="str">
        <f>IFERROR(INDEX(Engine!$A$2:$A$601,MATCH(SMALL(Engine!$F$2:$F$601,ROWS($A$7:$A305)),Engine!$F$2:$F$601,0)),"")</f>
        <v/>
      </c>
      <c r="B305" s="15" t="str">
        <f>IFERROR(INDEX(Engine!$B$2:$B$601,MATCH(SMALL(Engine!$F$2:$F$601,ROWS($A$7:$A305)),Engine!$F$2:$F$601,0)),"")</f>
        <v/>
      </c>
      <c r="C305" s="15" t="str">
        <f>IFERROR(INDEX(Engine!$C$2:$C$601,MATCH(SMALL(Engine!$F$2:$F$601,ROWS($A$7:$A305)),Engine!$F$2:$F$601,0)),"")</f>
        <v/>
      </c>
      <c r="D305" s="16" t="str">
        <f>IFERROR(INDEX(Engine!$D$2:$D$601,MATCH(SMALL(Engine!$F$2:$F$601,ROWS($A$7:$A305)),Engine!$F$2:$F$601,0)),"")</f>
        <v/>
      </c>
      <c r="E305" s="15" t="str">
        <f>IFERROR(INDEX(Engine!$E$2:$E$601,MATCH(SMALL(Engine!$F$2:$F$601,ROWS($A$7:$A305)),Engine!$F$2:$F$601,0)),"")</f>
        <v/>
      </c>
      <c r="F305" s="15" t="str">
        <f t="shared" ca="1" si="4"/>
        <v/>
      </c>
    </row>
    <row r="306" spans="1:6" ht="17.25" x14ac:dyDescent="0.4">
      <c r="A306" s="15" t="str">
        <f>IFERROR(INDEX(Engine!$A$2:$A$601,MATCH(SMALL(Engine!$F$2:$F$601,ROWS($A$7:$A306)),Engine!$F$2:$F$601,0)),"")</f>
        <v/>
      </c>
      <c r="B306" s="15" t="str">
        <f>IFERROR(INDEX(Engine!$B$2:$B$601,MATCH(SMALL(Engine!$F$2:$F$601,ROWS($A$7:$A306)),Engine!$F$2:$F$601,0)),"")</f>
        <v/>
      </c>
      <c r="C306" s="15" t="str">
        <f>IFERROR(INDEX(Engine!$C$2:$C$601,MATCH(SMALL(Engine!$F$2:$F$601,ROWS($A$7:$A306)),Engine!$F$2:$F$601,0)),"")</f>
        <v/>
      </c>
      <c r="D306" s="16" t="str">
        <f>IFERROR(INDEX(Engine!$D$2:$D$601,MATCH(SMALL(Engine!$F$2:$F$601,ROWS($A$7:$A306)),Engine!$F$2:$F$601,0)),"")</f>
        <v/>
      </c>
      <c r="E306" s="15" t="str">
        <f>IFERROR(INDEX(Engine!$E$2:$E$601,MATCH(SMALL(Engine!$F$2:$F$601,ROWS($A$7:$A306)),Engine!$F$2:$F$601,0)),"")</f>
        <v/>
      </c>
      <c r="F306" s="15" t="str">
        <f t="shared" ca="1" si="4"/>
        <v/>
      </c>
    </row>
    <row r="307" spans="1:6" ht="17.25" x14ac:dyDescent="0.4">
      <c r="A307" s="15" t="str">
        <f>IFERROR(INDEX(Engine!$A$2:$A$601,MATCH(SMALL(Engine!$F$2:$F$601,ROWS($A$7:$A307)),Engine!$F$2:$F$601,0)),"")</f>
        <v/>
      </c>
      <c r="B307" s="15" t="str">
        <f>IFERROR(INDEX(Engine!$B$2:$B$601,MATCH(SMALL(Engine!$F$2:$F$601,ROWS($A$7:$A307)),Engine!$F$2:$F$601,0)),"")</f>
        <v/>
      </c>
      <c r="C307" s="15" t="str">
        <f>IFERROR(INDEX(Engine!$C$2:$C$601,MATCH(SMALL(Engine!$F$2:$F$601,ROWS($A$7:$A307)),Engine!$F$2:$F$601,0)),"")</f>
        <v/>
      </c>
      <c r="D307" s="16" t="str">
        <f>IFERROR(INDEX(Engine!$D$2:$D$601,MATCH(SMALL(Engine!$F$2:$F$601,ROWS($A$7:$A307)),Engine!$F$2:$F$601,0)),"")</f>
        <v/>
      </c>
      <c r="E307" s="15" t="str">
        <f>IFERROR(INDEX(Engine!$E$2:$E$601,MATCH(SMALL(Engine!$F$2:$F$601,ROWS($A$7:$A307)),Engine!$F$2:$F$601,0)),"")</f>
        <v/>
      </c>
      <c r="F307" s="15" t="str">
        <f t="shared" ca="1" si="4"/>
        <v/>
      </c>
    </row>
    <row r="308" spans="1:6" ht="17.25" x14ac:dyDescent="0.4">
      <c r="A308" s="15" t="str">
        <f>IFERROR(INDEX(Engine!$A$2:$A$601,MATCH(SMALL(Engine!$F$2:$F$601,ROWS($A$7:$A308)),Engine!$F$2:$F$601,0)),"")</f>
        <v/>
      </c>
      <c r="B308" s="15" t="str">
        <f>IFERROR(INDEX(Engine!$B$2:$B$601,MATCH(SMALL(Engine!$F$2:$F$601,ROWS($A$7:$A308)),Engine!$F$2:$F$601,0)),"")</f>
        <v/>
      </c>
      <c r="C308" s="15" t="str">
        <f>IFERROR(INDEX(Engine!$C$2:$C$601,MATCH(SMALL(Engine!$F$2:$F$601,ROWS($A$7:$A308)),Engine!$F$2:$F$601,0)),"")</f>
        <v/>
      </c>
      <c r="D308" s="16" t="str">
        <f>IFERROR(INDEX(Engine!$D$2:$D$601,MATCH(SMALL(Engine!$F$2:$F$601,ROWS($A$7:$A308)),Engine!$F$2:$F$601,0)),"")</f>
        <v/>
      </c>
      <c r="E308" s="15" t="str">
        <f>IFERROR(INDEX(Engine!$E$2:$E$601,MATCH(SMALL(Engine!$F$2:$F$601,ROWS($A$7:$A308)),Engine!$F$2:$F$601,0)),"")</f>
        <v/>
      </c>
      <c r="F308" s="15" t="str">
        <f t="shared" ca="1" si="4"/>
        <v/>
      </c>
    </row>
    <row r="309" spans="1:6" ht="17.25" x14ac:dyDescent="0.4">
      <c r="A309" s="15" t="str">
        <f>IFERROR(INDEX(Engine!$A$2:$A$601,MATCH(SMALL(Engine!$F$2:$F$601,ROWS($A$7:$A309)),Engine!$F$2:$F$601,0)),"")</f>
        <v/>
      </c>
      <c r="B309" s="15" t="str">
        <f>IFERROR(INDEX(Engine!$B$2:$B$601,MATCH(SMALL(Engine!$F$2:$F$601,ROWS($A$7:$A309)),Engine!$F$2:$F$601,0)),"")</f>
        <v/>
      </c>
      <c r="C309" s="15" t="str">
        <f>IFERROR(INDEX(Engine!$C$2:$C$601,MATCH(SMALL(Engine!$F$2:$F$601,ROWS($A$7:$A309)),Engine!$F$2:$F$601,0)),"")</f>
        <v/>
      </c>
      <c r="D309" s="16" t="str">
        <f>IFERROR(INDEX(Engine!$D$2:$D$601,MATCH(SMALL(Engine!$F$2:$F$601,ROWS($A$7:$A309)),Engine!$F$2:$F$601,0)),"")</f>
        <v/>
      </c>
      <c r="E309" s="15" t="str">
        <f>IFERROR(INDEX(Engine!$E$2:$E$601,MATCH(SMALL(Engine!$F$2:$F$601,ROWS($A$7:$A309)),Engine!$F$2:$F$601,0)),"")</f>
        <v/>
      </c>
      <c r="F309" s="15" t="str">
        <f t="shared" ca="1" si="4"/>
        <v/>
      </c>
    </row>
    <row r="310" spans="1:6" ht="17.25" x14ac:dyDescent="0.4">
      <c r="A310" s="15" t="str">
        <f>IFERROR(INDEX(Engine!$A$2:$A$601,MATCH(SMALL(Engine!$F$2:$F$601,ROWS($A$7:$A310)),Engine!$F$2:$F$601,0)),"")</f>
        <v/>
      </c>
      <c r="B310" s="15" t="str">
        <f>IFERROR(INDEX(Engine!$B$2:$B$601,MATCH(SMALL(Engine!$F$2:$F$601,ROWS($A$7:$A310)),Engine!$F$2:$F$601,0)),"")</f>
        <v/>
      </c>
      <c r="C310" s="15" t="str">
        <f>IFERROR(INDEX(Engine!$C$2:$C$601,MATCH(SMALL(Engine!$F$2:$F$601,ROWS($A$7:$A310)),Engine!$F$2:$F$601,0)),"")</f>
        <v/>
      </c>
      <c r="D310" s="16" t="str">
        <f>IFERROR(INDEX(Engine!$D$2:$D$601,MATCH(SMALL(Engine!$F$2:$F$601,ROWS($A$7:$A310)),Engine!$F$2:$F$601,0)),"")</f>
        <v/>
      </c>
      <c r="E310" s="15" t="str">
        <f>IFERROR(INDEX(Engine!$E$2:$E$601,MATCH(SMALL(Engine!$F$2:$F$601,ROWS($A$7:$A310)),Engine!$F$2:$F$601,0)),"")</f>
        <v/>
      </c>
      <c r="F310" s="15" t="str">
        <f t="shared" ca="1" si="4"/>
        <v/>
      </c>
    </row>
    <row r="311" spans="1:6" ht="17.25" x14ac:dyDescent="0.4">
      <c r="A311" s="15" t="str">
        <f>IFERROR(INDEX(Engine!$A$2:$A$601,MATCH(SMALL(Engine!$F$2:$F$601,ROWS($A$7:$A311)),Engine!$F$2:$F$601,0)),"")</f>
        <v/>
      </c>
      <c r="B311" s="15" t="str">
        <f>IFERROR(INDEX(Engine!$B$2:$B$601,MATCH(SMALL(Engine!$F$2:$F$601,ROWS($A$7:$A311)),Engine!$F$2:$F$601,0)),"")</f>
        <v/>
      </c>
      <c r="C311" s="15" t="str">
        <f>IFERROR(INDEX(Engine!$C$2:$C$601,MATCH(SMALL(Engine!$F$2:$F$601,ROWS($A$7:$A311)),Engine!$F$2:$F$601,0)),"")</f>
        <v/>
      </c>
      <c r="D311" s="16" t="str">
        <f>IFERROR(INDEX(Engine!$D$2:$D$601,MATCH(SMALL(Engine!$F$2:$F$601,ROWS($A$7:$A311)),Engine!$F$2:$F$601,0)),"")</f>
        <v/>
      </c>
      <c r="E311" s="15" t="str">
        <f>IFERROR(INDEX(Engine!$E$2:$E$601,MATCH(SMALL(Engine!$F$2:$F$601,ROWS($A$7:$A311)),Engine!$F$2:$F$601,0)),"")</f>
        <v/>
      </c>
      <c r="F311" s="15" t="str">
        <f t="shared" ca="1" si="4"/>
        <v/>
      </c>
    </row>
    <row r="312" spans="1:6" ht="17.25" x14ac:dyDescent="0.4">
      <c r="A312" s="15" t="str">
        <f>IFERROR(INDEX(Engine!$A$2:$A$601,MATCH(SMALL(Engine!$F$2:$F$601,ROWS($A$7:$A312)),Engine!$F$2:$F$601,0)),"")</f>
        <v/>
      </c>
      <c r="B312" s="15" t="str">
        <f>IFERROR(INDEX(Engine!$B$2:$B$601,MATCH(SMALL(Engine!$F$2:$F$601,ROWS($A$7:$A312)),Engine!$F$2:$F$601,0)),"")</f>
        <v/>
      </c>
      <c r="C312" s="15" t="str">
        <f>IFERROR(INDEX(Engine!$C$2:$C$601,MATCH(SMALL(Engine!$F$2:$F$601,ROWS($A$7:$A312)),Engine!$F$2:$F$601,0)),"")</f>
        <v/>
      </c>
      <c r="D312" s="16" t="str">
        <f>IFERROR(INDEX(Engine!$D$2:$D$601,MATCH(SMALL(Engine!$F$2:$F$601,ROWS($A$7:$A312)),Engine!$F$2:$F$601,0)),"")</f>
        <v/>
      </c>
      <c r="E312" s="15" t="str">
        <f>IFERROR(INDEX(Engine!$E$2:$E$601,MATCH(SMALL(Engine!$F$2:$F$601,ROWS($A$7:$A312)),Engine!$F$2:$F$601,0)),"")</f>
        <v/>
      </c>
      <c r="F312" s="15" t="str">
        <f t="shared" ca="1" si="4"/>
        <v/>
      </c>
    </row>
    <row r="313" spans="1:6" ht="17.25" x14ac:dyDescent="0.4">
      <c r="A313" s="15" t="str">
        <f>IFERROR(INDEX(Engine!$A$2:$A$601,MATCH(SMALL(Engine!$F$2:$F$601,ROWS($A$7:$A313)),Engine!$F$2:$F$601,0)),"")</f>
        <v/>
      </c>
      <c r="B313" s="15" t="str">
        <f>IFERROR(INDEX(Engine!$B$2:$B$601,MATCH(SMALL(Engine!$F$2:$F$601,ROWS($A$7:$A313)),Engine!$F$2:$F$601,0)),"")</f>
        <v/>
      </c>
      <c r="C313" s="15" t="str">
        <f>IFERROR(INDEX(Engine!$C$2:$C$601,MATCH(SMALL(Engine!$F$2:$F$601,ROWS($A$7:$A313)),Engine!$F$2:$F$601,0)),"")</f>
        <v/>
      </c>
      <c r="D313" s="16" t="str">
        <f>IFERROR(INDEX(Engine!$D$2:$D$601,MATCH(SMALL(Engine!$F$2:$F$601,ROWS($A$7:$A313)),Engine!$F$2:$F$601,0)),"")</f>
        <v/>
      </c>
      <c r="E313" s="15" t="str">
        <f>IFERROR(INDEX(Engine!$E$2:$E$601,MATCH(SMALL(Engine!$F$2:$F$601,ROWS($A$7:$A313)),Engine!$F$2:$F$601,0)),"")</f>
        <v/>
      </c>
      <c r="F313" s="15" t="str">
        <f t="shared" ca="1" si="4"/>
        <v/>
      </c>
    </row>
    <row r="314" spans="1:6" ht="17.25" x14ac:dyDescent="0.4">
      <c r="A314" s="15" t="str">
        <f>IFERROR(INDEX(Engine!$A$2:$A$601,MATCH(SMALL(Engine!$F$2:$F$601,ROWS($A$7:$A314)),Engine!$F$2:$F$601,0)),"")</f>
        <v/>
      </c>
      <c r="B314" s="15" t="str">
        <f>IFERROR(INDEX(Engine!$B$2:$B$601,MATCH(SMALL(Engine!$F$2:$F$601,ROWS($A$7:$A314)),Engine!$F$2:$F$601,0)),"")</f>
        <v/>
      </c>
      <c r="C314" s="15" t="str">
        <f>IFERROR(INDEX(Engine!$C$2:$C$601,MATCH(SMALL(Engine!$F$2:$F$601,ROWS($A$7:$A314)),Engine!$F$2:$F$601,0)),"")</f>
        <v/>
      </c>
      <c r="D314" s="16" t="str">
        <f>IFERROR(INDEX(Engine!$D$2:$D$601,MATCH(SMALL(Engine!$F$2:$F$601,ROWS($A$7:$A314)),Engine!$F$2:$F$601,0)),"")</f>
        <v/>
      </c>
      <c r="E314" s="15" t="str">
        <f>IFERROR(INDEX(Engine!$E$2:$E$601,MATCH(SMALL(Engine!$F$2:$F$601,ROWS($A$7:$A314)),Engine!$F$2:$F$601,0)),"")</f>
        <v/>
      </c>
      <c r="F314" s="15" t="str">
        <f t="shared" ca="1" si="4"/>
        <v/>
      </c>
    </row>
    <row r="315" spans="1:6" ht="17.25" x14ac:dyDescent="0.4">
      <c r="A315" s="15" t="str">
        <f>IFERROR(INDEX(Engine!$A$2:$A$601,MATCH(SMALL(Engine!$F$2:$F$601,ROWS($A$7:$A315)),Engine!$F$2:$F$601,0)),"")</f>
        <v/>
      </c>
      <c r="B315" s="15" t="str">
        <f>IFERROR(INDEX(Engine!$B$2:$B$601,MATCH(SMALL(Engine!$F$2:$F$601,ROWS($A$7:$A315)),Engine!$F$2:$F$601,0)),"")</f>
        <v/>
      </c>
      <c r="C315" s="15" t="str">
        <f>IFERROR(INDEX(Engine!$C$2:$C$601,MATCH(SMALL(Engine!$F$2:$F$601,ROWS($A$7:$A315)),Engine!$F$2:$F$601,0)),"")</f>
        <v/>
      </c>
      <c r="D315" s="16" t="str">
        <f>IFERROR(INDEX(Engine!$D$2:$D$601,MATCH(SMALL(Engine!$F$2:$F$601,ROWS($A$7:$A315)),Engine!$F$2:$F$601,0)),"")</f>
        <v/>
      </c>
      <c r="E315" s="15" t="str">
        <f>IFERROR(INDEX(Engine!$E$2:$E$601,MATCH(SMALL(Engine!$F$2:$F$601,ROWS($A$7:$A315)),Engine!$F$2:$F$601,0)),"")</f>
        <v/>
      </c>
      <c r="F315" s="15" t="str">
        <f t="shared" ca="1" si="4"/>
        <v/>
      </c>
    </row>
    <row r="316" spans="1:6" ht="17.25" x14ac:dyDescent="0.4">
      <c r="A316" s="15" t="str">
        <f>IFERROR(INDEX(Engine!$A$2:$A$601,MATCH(SMALL(Engine!$F$2:$F$601,ROWS($A$7:$A316)),Engine!$F$2:$F$601,0)),"")</f>
        <v/>
      </c>
      <c r="B316" s="15" t="str">
        <f>IFERROR(INDEX(Engine!$B$2:$B$601,MATCH(SMALL(Engine!$F$2:$F$601,ROWS($A$7:$A316)),Engine!$F$2:$F$601,0)),"")</f>
        <v/>
      </c>
      <c r="C316" s="15" t="str">
        <f>IFERROR(INDEX(Engine!$C$2:$C$601,MATCH(SMALL(Engine!$F$2:$F$601,ROWS($A$7:$A316)),Engine!$F$2:$F$601,0)),"")</f>
        <v/>
      </c>
      <c r="D316" s="16" t="str">
        <f>IFERROR(INDEX(Engine!$D$2:$D$601,MATCH(SMALL(Engine!$F$2:$F$601,ROWS($A$7:$A316)),Engine!$F$2:$F$601,0)),"")</f>
        <v/>
      </c>
      <c r="E316" s="15" t="str">
        <f>IFERROR(INDEX(Engine!$E$2:$E$601,MATCH(SMALL(Engine!$F$2:$F$601,ROWS($A$7:$A316)),Engine!$F$2:$F$601,0)),"")</f>
        <v/>
      </c>
      <c r="F316" s="15" t="str">
        <f t="shared" ca="1" si="4"/>
        <v/>
      </c>
    </row>
    <row r="317" spans="1:6" ht="17.25" x14ac:dyDescent="0.4">
      <c r="A317" s="15" t="str">
        <f>IFERROR(INDEX(Engine!$A$2:$A$601,MATCH(SMALL(Engine!$F$2:$F$601,ROWS($A$7:$A317)),Engine!$F$2:$F$601,0)),"")</f>
        <v/>
      </c>
      <c r="B317" s="15" t="str">
        <f>IFERROR(INDEX(Engine!$B$2:$B$601,MATCH(SMALL(Engine!$F$2:$F$601,ROWS($A$7:$A317)),Engine!$F$2:$F$601,0)),"")</f>
        <v/>
      </c>
      <c r="C317" s="15" t="str">
        <f>IFERROR(INDEX(Engine!$C$2:$C$601,MATCH(SMALL(Engine!$F$2:$F$601,ROWS($A$7:$A317)),Engine!$F$2:$F$601,0)),"")</f>
        <v/>
      </c>
      <c r="D317" s="16" t="str">
        <f>IFERROR(INDEX(Engine!$D$2:$D$601,MATCH(SMALL(Engine!$F$2:$F$601,ROWS($A$7:$A317)),Engine!$F$2:$F$601,0)),"")</f>
        <v/>
      </c>
      <c r="E317" s="15" t="str">
        <f>IFERROR(INDEX(Engine!$E$2:$E$601,MATCH(SMALL(Engine!$F$2:$F$601,ROWS($A$7:$A317)),Engine!$F$2:$F$601,0)),"")</f>
        <v/>
      </c>
      <c r="F317" s="15" t="str">
        <f t="shared" ca="1" si="4"/>
        <v/>
      </c>
    </row>
    <row r="318" spans="1:6" ht="17.25" x14ac:dyDescent="0.4">
      <c r="A318" s="15" t="str">
        <f>IFERROR(INDEX(Engine!$A$2:$A$601,MATCH(SMALL(Engine!$F$2:$F$601,ROWS($A$7:$A318)),Engine!$F$2:$F$601,0)),"")</f>
        <v/>
      </c>
      <c r="B318" s="15" t="str">
        <f>IFERROR(INDEX(Engine!$B$2:$B$601,MATCH(SMALL(Engine!$F$2:$F$601,ROWS($A$7:$A318)),Engine!$F$2:$F$601,0)),"")</f>
        <v/>
      </c>
      <c r="C318" s="15" t="str">
        <f>IFERROR(INDEX(Engine!$C$2:$C$601,MATCH(SMALL(Engine!$F$2:$F$601,ROWS($A$7:$A318)),Engine!$F$2:$F$601,0)),"")</f>
        <v/>
      </c>
      <c r="D318" s="16" t="str">
        <f>IFERROR(INDEX(Engine!$D$2:$D$601,MATCH(SMALL(Engine!$F$2:$F$601,ROWS($A$7:$A318)),Engine!$F$2:$F$601,0)),"")</f>
        <v/>
      </c>
      <c r="E318" s="15" t="str">
        <f>IFERROR(INDEX(Engine!$E$2:$E$601,MATCH(SMALL(Engine!$F$2:$F$601,ROWS($A$7:$A318)),Engine!$F$2:$F$601,0)),"")</f>
        <v/>
      </c>
      <c r="F318" s="15" t="str">
        <f t="shared" ca="1" si="4"/>
        <v/>
      </c>
    </row>
    <row r="319" spans="1:6" ht="17.25" x14ac:dyDescent="0.4">
      <c r="A319" s="15" t="str">
        <f>IFERROR(INDEX(Engine!$A$2:$A$601,MATCH(SMALL(Engine!$F$2:$F$601,ROWS($A$7:$A319)),Engine!$F$2:$F$601,0)),"")</f>
        <v/>
      </c>
      <c r="B319" s="15" t="str">
        <f>IFERROR(INDEX(Engine!$B$2:$B$601,MATCH(SMALL(Engine!$F$2:$F$601,ROWS($A$7:$A319)),Engine!$F$2:$F$601,0)),"")</f>
        <v/>
      </c>
      <c r="C319" s="15" t="str">
        <f>IFERROR(INDEX(Engine!$C$2:$C$601,MATCH(SMALL(Engine!$F$2:$F$601,ROWS($A$7:$A319)),Engine!$F$2:$F$601,0)),"")</f>
        <v/>
      </c>
      <c r="D319" s="16" t="str">
        <f>IFERROR(INDEX(Engine!$D$2:$D$601,MATCH(SMALL(Engine!$F$2:$F$601,ROWS($A$7:$A319)),Engine!$F$2:$F$601,0)),"")</f>
        <v/>
      </c>
      <c r="E319" s="15" t="str">
        <f>IFERROR(INDEX(Engine!$E$2:$E$601,MATCH(SMALL(Engine!$F$2:$F$601,ROWS($A$7:$A319)),Engine!$F$2:$F$601,0)),"")</f>
        <v/>
      </c>
      <c r="F319" s="15" t="str">
        <f t="shared" ca="1" si="4"/>
        <v/>
      </c>
    </row>
    <row r="320" spans="1:6" ht="17.25" x14ac:dyDescent="0.4">
      <c r="A320" s="15" t="str">
        <f>IFERROR(INDEX(Engine!$A$2:$A$601,MATCH(SMALL(Engine!$F$2:$F$601,ROWS($A$7:$A320)),Engine!$F$2:$F$601,0)),"")</f>
        <v/>
      </c>
      <c r="B320" s="15" t="str">
        <f>IFERROR(INDEX(Engine!$B$2:$B$601,MATCH(SMALL(Engine!$F$2:$F$601,ROWS($A$7:$A320)),Engine!$F$2:$F$601,0)),"")</f>
        <v/>
      </c>
      <c r="C320" s="15" t="str">
        <f>IFERROR(INDEX(Engine!$C$2:$C$601,MATCH(SMALL(Engine!$F$2:$F$601,ROWS($A$7:$A320)),Engine!$F$2:$F$601,0)),"")</f>
        <v/>
      </c>
      <c r="D320" s="16" t="str">
        <f>IFERROR(INDEX(Engine!$D$2:$D$601,MATCH(SMALL(Engine!$F$2:$F$601,ROWS($A$7:$A320)),Engine!$F$2:$F$601,0)),"")</f>
        <v/>
      </c>
      <c r="E320" s="15" t="str">
        <f>IFERROR(INDEX(Engine!$E$2:$E$601,MATCH(SMALL(Engine!$F$2:$F$601,ROWS($A$7:$A320)),Engine!$F$2:$F$601,0)),"")</f>
        <v/>
      </c>
      <c r="F320" s="15" t="str">
        <f t="shared" ca="1" si="4"/>
        <v/>
      </c>
    </row>
    <row r="321" spans="1:6" ht="17.25" x14ac:dyDescent="0.4">
      <c r="A321" s="15" t="str">
        <f>IFERROR(INDEX(Engine!$A$2:$A$601,MATCH(SMALL(Engine!$F$2:$F$601,ROWS($A$7:$A321)),Engine!$F$2:$F$601,0)),"")</f>
        <v/>
      </c>
      <c r="B321" s="15" t="str">
        <f>IFERROR(INDEX(Engine!$B$2:$B$601,MATCH(SMALL(Engine!$F$2:$F$601,ROWS($A$7:$A321)),Engine!$F$2:$F$601,0)),"")</f>
        <v/>
      </c>
      <c r="C321" s="15" t="str">
        <f>IFERROR(INDEX(Engine!$C$2:$C$601,MATCH(SMALL(Engine!$F$2:$F$601,ROWS($A$7:$A321)),Engine!$F$2:$F$601,0)),"")</f>
        <v/>
      </c>
      <c r="D321" s="16" t="str">
        <f>IFERROR(INDEX(Engine!$D$2:$D$601,MATCH(SMALL(Engine!$F$2:$F$601,ROWS($A$7:$A321)),Engine!$F$2:$F$601,0)),"")</f>
        <v/>
      </c>
      <c r="E321" s="15" t="str">
        <f>IFERROR(INDEX(Engine!$E$2:$E$601,MATCH(SMALL(Engine!$F$2:$F$601,ROWS($A$7:$A321)),Engine!$F$2:$F$601,0)),"")</f>
        <v/>
      </c>
      <c r="F321" s="15" t="str">
        <f t="shared" ca="1" si="4"/>
        <v/>
      </c>
    </row>
    <row r="322" spans="1:6" ht="17.25" x14ac:dyDescent="0.4">
      <c r="A322" s="15" t="str">
        <f>IFERROR(INDEX(Engine!$A$2:$A$601,MATCH(SMALL(Engine!$F$2:$F$601,ROWS($A$7:$A322)),Engine!$F$2:$F$601,0)),"")</f>
        <v/>
      </c>
      <c r="B322" s="15" t="str">
        <f>IFERROR(INDEX(Engine!$B$2:$B$601,MATCH(SMALL(Engine!$F$2:$F$601,ROWS($A$7:$A322)),Engine!$F$2:$F$601,0)),"")</f>
        <v/>
      </c>
      <c r="C322" s="15" t="str">
        <f>IFERROR(INDEX(Engine!$C$2:$C$601,MATCH(SMALL(Engine!$F$2:$F$601,ROWS($A$7:$A322)),Engine!$F$2:$F$601,0)),"")</f>
        <v/>
      </c>
      <c r="D322" s="16" t="str">
        <f>IFERROR(INDEX(Engine!$D$2:$D$601,MATCH(SMALL(Engine!$F$2:$F$601,ROWS($A$7:$A322)),Engine!$F$2:$F$601,0)),"")</f>
        <v/>
      </c>
      <c r="E322" s="15" t="str">
        <f>IFERROR(INDEX(Engine!$E$2:$E$601,MATCH(SMALL(Engine!$F$2:$F$601,ROWS($A$7:$A322)),Engine!$F$2:$F$601,0)),"")</f>
        <v/>
      </c>
      <c r="F322" s="15" t="str">
        <f t="shared" ca="1" si="4"/>
        <v/>
      </c>
    </row>
    <row r="323" spans="1:6" ht="17.25" x14ac:dyDescent="0.4">
      <c r="A323" s="15" t="str">
        <f>IFERROR(INDEX(Engine!$A$2:$A$601,MATCH(SMALL(Engine!$F$2:$F$601,ROWS($A$7:$A323)),Engine!$F$2:$F$601,0)),"")</f>
        <v/>
      </c>
      <c r="B323" s="15" t="str">
        <f>IFERROR(INDEX(Engine!$B$2:$B$601,MATCH(SMALL(Engine!$F$2:$F$601,ROWS($A$7:$A323)),Engine!$F$2:$F$601,0)),"")</f>
        <v/>
      </c>
      <c r="C323" s="15" t="str">
        <f>IFERROR(INDEX(Engine!$C$2:$C$601,MATCH(SMALL(Engine!$F$2:$F$601,ROWS($A$7:$A323)),Engine!$F$2:$F$601,0)),"")</f>
        <v/>
      </c>
      <c r="D323" s="16" t="str">
        <f>IFERROR(INDEX(Engine!$D$2:$D$601,MATCH(SMALL(Engine!$F$2:$F$601,ROWS($A$7:$A323)),Engine!$F$2:$F$601,0)),"")</f>
        <v/>
      </c>
      <c r="E323" s="15" t="str">
        <f>IFERROR(INDEX(Engine!$E$2:$E$601,MATCH(SMALL(Engine!$F$2:$F$601,ROWS($A$7:$A323)),Engine!$F$2:$F$601,0)),"")</f>
        <v/>
      </c>
      <c r="F323" s="15" t="str">
        <f t="shared" ca="1" si="4"/>
        <v/>
      </c>
    </row>
    <row r="324" spans="1:6" ht="17.25" x14ac:dyDescent="0.4">
      <c r="A324" s="15" t="str">
        <f>IFERROR(INDEX(Engine!$A$2:$A$601,MATCH(SMALL(Engine!$F$2:$F$601,ROWS($A$7:$A324)),Engine!$F$2:$F$601,0)),"")</f>
        <v/>
      </c>
      <c r="B324" s="15" t="str">
        <f>IFERROR(INDEX(Engine!$B$2:$B$601,MATCH(SMALL(Engine!$F$2:$F$601,ROWS($A$7:$A324)),Engine!$F$2:$F$601,0)),"")</f>
        <v/>
      </c>
      <c r="C324" s="15" t="str">
        <f>IFERROR(INDEX(Engine!$C$2:$C$601,MATCH(SMALL(Engine!$F$2:$F$601,ROWS($A$7:$A324)),Engine!$F$2:$F$601,0)),"")</f>
        <v/>
      </c>
      <c r="D324" s="16" t="str">
        <f>IFERROR(INDEX(Engine!$D$2:$D$601,MATCH(SMALL(Engine!$F$2:$F$601,ROWS($A$7:$A324)),Engine!$F$2:$F$601,0)),"")</f>
        <v/>
      </c>
      <c r="E324" s="15" t="str">
        <f>IFERROR(INDEX(Engine!$E$2:$E$601,MATCH(SMALL(Engine!$F$2:$F$601,ROWS($A$7:$A324)),Engine!$F$2:$F$601,0)),"")</f>
        <v/>
      </c>
      <c r="F324" s="15" t="str">
        <f t="shared" ca="1" si="4"/>
        <v/>
      </c>
    </row>
    <row r="325" spans="1:6" ht="17.25" x14ac:dyDescent="0.4">
      <c r="A325" s="15" t="str">
        <f>IFERROR(INDEX(Engine!$A$2:$A$601,MATCH(SMALL(Engine!$F$2:$F$601,ROWS($A$7:$A325)),Engine!$F$2:$F$601,0)),"")</f>
        <v/>
      </c>
      <c r="B325" s="15" t="str">
        <f>IFERROR(INDEX(Engine!$B$2:$B$601,MATCH(SMALL(Engine!$F$2:$F$601,ROWS($A$7:$A325)),Engine!$F$2:$F$601,0)),"")</f>
        <v/>
      </c>
      <c r="C325" s="15" t="str">
        <f>IFERROR(INDEX(Engine!$C$2:$C$601,MATCH(SMALL(Engine!$F$2:$F$601,ROWS($A$7:$A325)),Engine!$F$2:$F$601,0)),"")</f>
        <v/>
      </c>
      <c r="D325" s="16" t="str">
        <f>IFERROR(INDEX(Engine!$D$2:$D$601,MATCH(SMALL(Engine!$F$2:$F$601,ROWS($A$7:$A325)),Engine!$F$2:$F$601,0)),"")</f>
        <v/>
      </c>
      <c r="E325" s="15" t="str">
        <f>IFERROR(INDEX(Engine!$E$2:$E$601,MATCH(SMALL(Engine!$F$2:$F$601,ROWS($A$7:$A325)),Engine!$F$2:$F$601,0)),"")</f>
        <v/>
      </c>
      <c r="F325" s="15" t="str">
        <f t="shared" ca="1" si="4"/>
        <v/>
      </c>
    </row>
    <row r="326" spans="1:6" ht="17.25" x14ac:dyDescent="0.4">
      <c r="A326" s="15" t="str">
        <f>IFERROR(INDEX(Engine!$A$2:$A$601,MATCH(SMALL(Engine!$F$2:$F$601,ROWS($A$7:$A326)),Engine!$F$2:$F$601,0)),"")</f>
        <v/>
      </c>
      <c r="B326" s="15" t="str">
        <f>IFERROR(INDEX(Engine!$B$2:$B$601,MATCH(SMALL(Engine!$F$2:$F$601,ROWS($A$7:$A326)),Engine!$F$2:$F$601,0)),"")</f>
        <v/>
      </c>
      <c r="C326" s="15" t="str">
        <f>IFERROR(INDEX(Engine!$C$2:$C$601,MATCH(SMALL(Engine!$F$2:$F$601,ROWS($A$7:$A326)),Engine!$F$2:$F$601,0)),"")</f>
        <v/>
      </c>
      <c r="D326" s="16" t="str">
        <f>IFERROR(INDEX(Engine!$D$2:$D$601,MATCH(SMALL(Engine!$F$2:$F$601,ROWS($A$7:$A326)),Engine!$F$2:$F$601,0)),"")</f>
        <v/>
      </c>
      <c r="E326" s="15" t="str">
        <f>IFERROR(INDEX(Engine!$E$2:$E$601,MATCH(SMALL(Engine!$F$2:$F$601,ROWS($A$7:$A326)),Engine!$F$2:$F$601,0)),"")</f>
        <v/>
      </c>
      <c r="F326" s="15" t="str">
        <f t="shared" ca="1" si="4"/>
        <v/>
      </c>
    </row>
    <row r="327" spans="1:6" ht="17.25" x14ac:dyDescent="0.4">
      <c r="A327" s="15" t="str">
        <f>IFERROR(INDEX(Engine!$A$2:$A$601,MATCH(SMALL(Engine!$F$2:$F$601,ROWS($A$7:$A327)),Engine!$F$2:$F$601,0)),"")</f>
        <v/>
      </c>
      <c r="B327" s="15" t="str">
        <f>IFERROR(INDEX(Engine!$B$2:$B$601,MATCH(SMALL(Engine!$F$2:$F$601,ROWS($A$7:$A327)),Engine!$F$2:$F$601,0)),"")</f>
        <v/>
      </c>
      <c r="C327" s="15" t="str">
        <f>IFERROR(INDEX(Engine!$C$2:$C$601,MATCH(SMALL(Engine!$F$2:$F$601,ROWS($A$7:$A327)),Engine!$F$2:$F$601,0)),"")</f>
        <v/>
      </c>
      <c r="D327" s="16" t="str">
        <f>IFERROR(INDEX(Engine!$D$2:$D$601,MATCH(SMALL(Engine!$F$2:$F$601,ROWS($A$7:$A327)),Engine!$F$2:$F$601,0)),"")</f>
        <v/>
      </c>
      <c r="E327" s="15" t="str">
        <f>IFERROR(INDEX(Engine!$E$2:$E$601,MATCH(SMALL(Engine!$F$2:$F$601,ROWS($A$7:$A327)),Engine!$F$2:$F$601,0)),"")</f>
        <v/>
      </c>
      <c r="F327" s="15" t="str">
        <f t="shared" ref="F327:F390" ca="1" si="5">IF($D327="","",IF($D327&lt;TODAY(),"Overdue",IF($D327=TODAY(),"Due today","Upcoming")))</f>
        <v/>
      </c>
    </row>
    <row r="328" spans="1:6" ht="17.25" x14ac:dyDescent="0.4">
      <c r="A328" s="15" t="str">
        <f>IFERROR(INDEX(Engine!$A$2:$A$601,MATCH(SMALL(Engine!$F$2:$F$601,ROWS($A$7:$A328)),Engine!$F$2:$F$601,0)),"")</f>
        <v/>
      </c>
      <c r="B328" s="15" t="str">
        <f>IFERROR(INDEX(Engine!$B$2:$B$601,MATCH(SMALL(Engine!$F$2:$F$601,ROWS($A$7:$A328)),Engine!$F$2:$F$601,0)),"")</f>
        <v/>
      </c>
      <c r="C328" s="15" t="str">
        <f>IFERROR(INDEX(Engine!$C$2:$C$601,MATCH(SMALL(Engine!$F$2:$F$601,ROWS($A$7:$A328)),Engine!$F$2:$F$601,0)),"")</f>
        <v/>
      </c>
      <c r="D328" s="16" t="str">
        <f>IFERROR(INDEX(Engine!$D$2:$D$601,MATCH(SMALL(Engine!$F$2:$F$601,ROWS($A$7:$A328)),Engine!$F$2:$F$601,0)),"")</f>
        <v/>
      </c>
      <c r="E328" s="15" t="str">
        <f>IFERROR(INDEX(Engine!$E$2:$E$601,MATCH(SMALL(Engine!$F$2:$F$601,ROWS($A$7:$A328)),Engine!$F$2:$F$601,0)),"")</f>
        <v/>
      </c>
      <c r="F328" s="15" t="str">
        <f t="shared" ca="1" si="5"/>
        <v/>
      </c>
    </row>
    <row r="329" spans="1:6" ht="17.25" x14ac:dyDescent="0.4">
      <c r="A329" s="15" t="str">
        <f>IFERROR(INDEX(Engine!$A$2:$A$601,MATCH(SMALL(Engine!$F$2:$F$601,ROWS($A$7:$A329)),Engine!$F$2:$F$601,0)),"")</f>
        <v/>
      </c>
      <c r="B329" s="15" t="str">
        <f>IFERROR(INDEX(Engine!$B$2:$B$601,MATCH(SMALL(Engine!$F$2:$F$601,ROWS($A$7:$A329)),Engine!$F$2:$F$601,0)),"")</f>
        <v/>
      </c>
      <c r="C329" s="15" t="str">
        <f>IFERROR(INDEX(Engine!$C$2:$C$601,MATCH(SMALL(Engine!$F$2:$F$601,ROWS($A$7:$A329)),Engine!$F$2:$F$601,0)),"")</f>
        <v/>
      </c>
      <c r="D329" s="16" t="str">
        <f>IFERROR(INDEX(Engine!$D$2:$D$601,MATCH(SMALL(Engine!$F$2:$F$601,ROWS($A$7:$A329)),Engine!$F$2:$F$601,0)),"")</f>
        <v/>
      </c>
      <c r="E329" s="15" t="str">
        <f>IFERROR(INDEX(Engine!$E$2:$E$601,MATCH(SMALL(Engine!$F$2:$F$601,ROWS($A$7:$A329)),Engine!$F$2:$F$601,0)),"")</f>
        <v/>
      </c>
      <c r="F329" s="15" t="str">
        <f t="shared" ca="1" si="5"/>
        <v/>
      </c>
    </row>
    <row r="330" spans="1:6" ht="17.25" x14ac:dyDescent="0.4">
      <c r="A330" s="15" t="str">
        <f>IFERROR(INDEX(Engine!$A$2:$A$601,MATCH(SMALL(Engine!$F$2:$F$601,ROWS($A$7:$A330)),Engine!$F$2:$F$601,0)),"")</f>
        <v/>
      </c>
      <c r="B330" s="15" t="str">
        <f>IFERROR(INDEX(Engine!$B$2:$B$601,MATCH(SMALL(Engine!$F$2:$F$601,ROWS($A$7:$A330)),Engine!$F$2:$F$601,0)),"")</f>
        <v/>
      </c>
      <c r="C330" s="15" t="str">
        <f>IFERROR(INDEX(Engine!$C$2:$C$601,MATCH(SMALL(Engine!$F$2:$F$601,ROWS($A$7:$A330)),Engine!$F$2:$F$601,0)),"")</f>
        <v/>
      </c>
      <c r="D330" s="16" t="str">
        <f>IFERROR(INDEX(Engine!$D$2:$D$601,MATCH(SMALL(Engine!$F$2:$F$601,ROWS($A$7:$A330)),Engine!$F$2:$F$601,0)),"")</f>
        <v/>
      </c>
      <c r="E330" s="15" t="str">
        <f>IFERROR(INDEX(Engine!$E$2:$E$601,MATCH(SMALL(Engine!$F$2:$F$601,ROWS($A$7:$A330)),Engine!$F$2:$F$601,0)),"")</f>
        <v/>
      </c>
      <c r="F330" s="15" t="str">
        <f t="shared" ca="1" si="5"/>
        <v/>
      </c>
    </row>
    <row r="331" spans="1:6" ht="17.25" x14ac:dyDescent="0.4">
      <c r="A331" s="15" t="str">
        <f>IFERROR(INDEX(Engine!$A$2:$A$601,MATCH(SMALL(Engine!$F$2:$F$601,ROWS($A$7:$A331)),Engine!$F$2:$F$601,0)),"")</f>
        <v/>
      </c>
      <c r="B331" s="15" t="str">
        <f>IFERROR(INDEX(Engine!$B$2:$B$601,MATCH(SMALL(Engine!$F$2:$F$601,ROWS($A$7:$A331)),Engine!$F$2:$F$601,0)),"")</f>
        <v/>
      </c>
      <c r="C331" s="15" t="str">
        <f>IFERROR(INDEX(Engine!$C$2:$C$601,MATCH(SMALL(Engine!$F$2:$F$601,ROWS($A$7:$A331)),Engine!$F$2:$F$601,0)),"")</f>
        <v/>
      </c>
      <c r="D331" s="16" t="str">
        <f>IFERROR(INDEX(Engine!$D$2:$D$601,MATCH(SMALL(Engine!$F$2:$F$601,ROWS($A$7:$A331)),Engine!$F$2:$F$601,0)),"")</f>
        <v/>
      </c>
      <c r="E331" s="15" t="str">
        <f>IFERROR(INDEX(Engine!$E$2:$E$601,MATCH(SMALL(Engine!$F$2:$F$601,ROWS($A$7:$A331)),Engine!$F$2:$F$601,0)),"")</f>
        <v/>
      </c>
      <c r="F331" s="15" t="str">
        <f t="shared" ca="1" si="5"/>
        <v/>
      </c>
    </row>
    <row r="332" spans="1:6" ht="17.25" x14ac:dyDescent="0.4">
      <c r="A332" s="15" t="str">
        <f>IFERROR(INDEX(Engine!$A$2:$A$601,MATCH(SMALL(Engine!$F$2:$F$601,ROWS($A$7:$A332)),Engine!$F$2:$F$601,0)),"")</f>
        <v/>
      </c>
      <c r="B332" s="15" t="str">
        <f>IFERROR(INDEX(Engine!$B$2:$B$601,MATCH(SMALL(Engine!$F$2:$F$601,ROWS($A$7:$A332)),Engine!$F$2:$F$601,0)),"")</f>
        <v/>
      </c>
      <c r="C332" s="15" t="str">
        <f>IFERROR(INDEX(Engine!$C$2:$C$601,MATCH(SMALL(Engine!$F$2:$F$601,ROWS($A$7:$A332)),Engine!$F$2:$F$601,0)),"")</f>
        <v/>
      </c>
      <c r="D332" s="16" t="str">
        <f>IFERROR(INDEX(Engine!$D$2:$D$601,MATCH(SMALL(Engine!$F$2:$F$601,ROWS($A$7:$A332)),Engine!$F$2:$F$601,0)),"")</f>
        <v/>
      </c>
      <c r="E332" s="15" t="str">
        <f>IFERROR(INDEX(Engine!$E$2:$E$601,MATCH(SMALL(Engine!$F$2:$F$601,ROWS($A$7:$A332)),Engine!$F$2:$F$601,0)),"")</f>
        <v/>
      </c>
      <c r="F332" s="15" t="str">
        <f t="shared" ca="1" si="5"/>
        <v/>
      </c>
    </row>
    <row r="333" spans="1:6" ht="17.25" x14ac:dyDescent="0.4">
      <c r="A333" s="15" t="str">
        <f>IFERROR(INDEX(Engine!$A$2:$A$601,MATCH(SMALL(Engine!$F$2:$F$601,ROWS($A$7:$A333)),Engine!$F$2:$F$601,0)),"")</f>
        <v/>
      </c>
      <c r="B333" s="15" t="str">
        <f>IFERROR(INDEX(Engine!$B$2:$B$601,MATCH(SMALL(Engine!$F$2:$F$601,ROWS($A$7:$A333)),Engine!$F$2:$F$601,0)),"")</f>
        <v/>
      </c>
      <c r="C333" s="15" t="str">
        <f>IFERROR(INDEX(Engine!$C$2:$C$601,MATCH(SMALL(Engine!$F$2:$F$601,ROWS($A$7:$A333)),Engine!$F$2:$F$601,0)),"")</f>
        <v/>
      </c>
      <c r="D333" s="16" t="str">
        <f>IFERROR(INDEX(Engine!$D$2:$D$601,MATCH(SMALL(Engine!$F$2:$F$601,ROWS($A$7:$A333)),Engine!$F$2:$F$601,0)),"")</f>
        <v/>
      </c>
      <c r="E333" s="15" t="str">
        <f>IFERROR(INDEX(Engine!$E$2:$E$601,MATCH(SMALL(Engine!$F$2:$F$601,ROWS($A$7:$A333)),Engine!$F$2:$F$601,0)),"")</f>
        <v/>
      </c>
      <c r="F333" s="15" t="str">
        <f t="shared" ca="1" si="5"/>
        <v/>
      </c>
    </row>
    <row r="334" spans="1:6" ht="17.25" x14ac:dyDescent="0.4">
      <c r="A334" s="15" t="str">
        <f>IFERROR(INDEX(Engine!$A$2:$A$601,MATCH(SMALL(Engine!$F$2:$F$601,ROWS($A$7:$A334)),Engine!$F$2:$F$601,0)),"")</f>
        <v/>
      </c>
      <c r="B334" s="15" t="str">
        <f>IFERROR(INDEX(Engine!$B$2:$B$601,MATCH(SMALL(Engine!$F$2:$F$601,ROWS($A$7:$A334)),Engine!$F$2:$F$601,0)),"")</f>
        <v/>
      </c>
      <c r="C334" s="15" t="str">
        <f>IFERROR(INDEX(Engine!$C$2:$C$601,MATCH(SMALL(Engine!$F$2:$F$601,ROWS($A$7:$A334)),Engine!$F$2:$F$601,0)),"")</f>
        <v/>
      </c>
      <c r="D334" s="16" t="str">
        <f>IFERROR(INDEX(Engine!$D$2:$D$601,MATCH(SMALL(Engine!$F$2:$F$601,ROWS($A$7:$A334)),Engine!$F$2:$F$601,0)),"")</f>
        <v/>
      </c>
      <c r="E334" s="15" t="str">
        <f>IFERROR(INDEX(Engine!$E$2:$E$601,MATCH(SMALL(Engine!$F$2:$F$601,ROWS($A$7:$A334)),Engine!$F$2:$F$601,0)),"")</f>
        <v/>
      </c>
      <c r="F334" s="15" t="str">
        <f t="shared" ca="1" si="5"/>
        <v/>
      </c>
    </row>
    <row r="335" spans="1:6" ht="17.25" x14ac:dyDescent="0.4">
      <c r="A335" s="15" t="str">
        <f>IFERROR(INDEX(Engine!$A$2:$A$601,MATCH(SMALL(Engine!$F$2:$F$601,ROWS($A$7:$A335)),Engine!$F$2:$F$601,0)),"")</f>
        <v/>
      </c>
      <c r="B335" s="15" t="str">
        <f>IFERROR(INDEX(Engine!$B$2:$B$601,MATCH(SMALL(Engine!$F$2:$F$601,ROWS($A$7:$A335)),Engine!$F$2:$F$601,0)),"")</f>
        <v/>
      </c>
      <c r="C335" s="15" t="str">
        <f>IFERROR(INDEX(Engine!$C$2:$C$601,MATCH(SMALL(Engine!$F$2:$F$601,ROWS($A$7:$A335)),Engine!$F$2:$F$601,0)),"")</f>
        <v/>
      </c>
      <c r="D335" s="16" t="str">
        <f>IFERROR(INDEX(Engine!$D$2:$D$601,MATCH(SMALL(Engine!$F$2:$F$601,ROWS($A$7:$A335)),Engine!$F$2:$F$601,0)),"")</f>
        <v/>
      </c>
      <c r="E335" s="15" t="str">
        <f>IFERROR(INDEX(Engine!$E$2:$E$601,MATCH(SMALL(Engine!$F$2:$F$601,ROWS($A$7:$A335)),Engine!$F$2:$F$601,0)),"")</f>
        <v/>
      </c>
      <c r="F335" s="15" t="str">
        <f t="shared" ca="1" si="5"/>
        <v/>
      </c>
    </row>
    <row r="336" spans="1:6" ht="17.25" x14ac:dyDescent="0.4">
      <c r="A336" s="15" t="str">
        <f>IFERROR(INDEX(Engine!$A$2:$A$601,MATCH(SMALL(Engine!$F$2:$F$601,ROWS($A$7:$A336)),Engine!$F$2:$F$601,0)),"")</f>
        <v/>
      </c>
      <c r="B336" s="15" t="str">
        <f>IFERROR(INDEX(Engine!$B$2:$B$601,MATCH(SMALL(Engine!$F$2:$F$601,ROWS($A$7:$A336)),Engine!$F$2:$F$601,0)),"")</f>
        <v/>
      </c>
      <c r="C336" s="15" t="str">
        <f>IFERROR(INDEX(Engine!$C$2:$C$601,MATCH(SMALL(Engine!$F$2:$F$601,ROWS($A$7:$A336)),Engine!$F$2:$F$601,0)),"")</f>
        <v/>
      </c>
      <c r="D336" s="16" t="str">
        <f>IFERROR(INDEX(Engine!$D$2:$D$601,MATCH(SMALL(Engine!$F$2:$F$601,ROWS($A$7:$A336)),Engine!$F$2:$F$601,0)),"")</f>
        <v/>
      </c>
      <c r="E336" s="15" t="str">
        <f>IFERROR(INDEX(Engine!$E$2:$E$601,MATCH(SMALL(Engine!$F$2:$F$601,ROWS($A$7:$A336)),Engine!$F$2:$F$601,0)),"")</f>
        <v/>
      </c>
      <c r="F336" s="15" t="str">
        <f t="shared" ca="1" si="5"/>
        <v/>
      </c>
    </row>
    <row r="337" spans="1:6" ht="17.25" x14ac:dyDescent="0.4">
      <c r="A337" s="15" t="str">
        <f>IFERROR(INDEX(Engine!$A$2:$A$601,MATCH(SMALL(Engine!$F$2:$F$601,ROWS($A$7:$A337)),Engine!$F$2:$F$601,0)),"")</f>
        <v/>
      </c>
      <c r="B337" s="15" t="str">
        <f>IFERROR(INDEX(Engine!$B$2:$B$601,MATCH(SMALL(Engine!$F$2:$F$601,ROWS($A$7:$A337)),Engine!$F$2:$F$601,0)),"")</f>
        <v/>
      </c>
      <c r="C337" s="15" t="str">
        <f>IFERROR(INDEX(Engine!$C$2:$C$601,MATCH(SMALL(Engine!$F$2:$F$601,ROWS($A$7:$A337)),Engine!$F$2:$F$601,0)),"")</f>
        <v/>
      </c>
      <c r="D337" s="16" t="str">
        <f>IFERROR(INDEX(Engine!$D$2:$D$601,MATCH(SMALL(Engine!$F$2:$F$601,ROWS($A$7:$A337)),Engine!$F$2:$F$601,0)),"")</f>
        <v/>
      </c>
      <c r="E337" s="15" t="str">
        <f>IFERROR(INDEX(Engine!$E$2:$E$601,MATCH(SMALL(Engine!$F$2:$F$601,ROWS($A$7:$A337)),Engine!$F$2:$F$601,0)),"")</f>
        <v/>
      </c>
      <c r="F337" s="15" t="str">
        <f t="shared" ca="1" si="5"/>
        <v/>
      </c>
    </row>
    <row r="338" spans="1:6" ht="17.25" x14ac:dyDescent="0.4">
      <c r="A338" s="15" t="str">
        <f>IFERROR(INDEX(Engine!$A$2:$A$601,MATCH(SMALL(Engine!$F$2:$F$601,ROWS($A$7:$A338)),Engine!$F$2:$F$601,0)),"")</f>
        <v/>
      </c>
      <c r="B338" s="15" t="str">
        <f>IFERROR(INDEX(Engine!$B$2:$B$601,MATCH(SMALL(Engine!$F$2:$F$601,ROWS($A$7:$A338)),Engine!$F$2:$F$601,0)),"")</f>
        <v/>
      </c>
      <c r="C338" s="15" t="str">
        <f>IFERROR(INDEX(Engine!$C$2:$C$601,MATCH(SMALL(Engine!$F$2:$F$601,ROWS($A$7:$A338)),Engine!$F$2:$F$601,0)),"")</f>
        <v/>
      </c>
      <c r="D338" s="16" t="str">
        <f>IFERROR(INDEX(Engine!$D$2:$D$601,MATCH(SMALL(Engine!$F$2:$F$601,ROWS($A$7:$A338)),Engine!$F$2:$F$601,0)),"")</f>
        <v/>
      </c>
      <c r="E338" s="15" t="str">
        <f>IFERROR(INDEX(Engine!$E$2:$E$601,MATCH(SMALL(Engine!$F$2:$F$601,ROWS($A$7:$A338)),Engine!$F$2:$F$601,0)),"")</f>
        <v/>
      </c>
      <c r="F338" s="15" t="str">
        <f t="shared" ca="1" si="5"/>
        <v/>
      </c>
    </row>
    <row r="339" spans="1:6" ht="17.25" x14ac:dyDescent="0.4">
      <c r="A339" s="15" t="str">
        <f>IFERROR(INDEX(Engine!$A$2:$A$601,MATCH(SMALL(Engine!$F$2:$F$601,ROWS($A$7:$A339)),Engine!$F$2:$F$601,0)),"")</f>
        <v/>
      </c>
      <c r="B339" s="15" t="str">
        <f>IFERROR(INDEX(Engine!$B$2:$B$601,MATCH(SMALL(Engine!$F$2:$F$601,ROWS($A$7:$A339)),Engine!$F$2:$F$601,0)),"")</f>
        <v/>
      </c>
      <c r="C339" s="15" t="str">
        <f>IFERROR(INDEX(Engine!$C$2:$C$601,MATCH(SMALL(Engine!$F$2:$F$601,ROWS($A$7:$A339)),Engine!$F$2:$F$601,0)),"")</f>
        <v/>
      </c>
      <c r="D339" s="16" t="str">
        <f>IFERROR(INDEX(Engine!$D$2:$D$601,MATCH(SMALL(Engine!$F$2:$F$601,ROWS($A$7:$A339)),Engine!$F$2:$F$601,0)),"")</f>
        <v/>
      </c>
      <c r="E339" s="15" t="str">
        <f>IFERROR(INDEX(Engine!$E$2:$E$601,MATCH(SMALL(Engine!$F$2:$F$601,ROWS($A$7:$A339)),Engine!$F$2:$F$601,0)),"")</f>
        <v/>
      </c>
      <c r="F339" s="15" t="str">
        <f t="shared" ca="1" si="5"/>
        <v/>
      </c>
    </row>
    <row r="340" spans="1:6" ht="17.25" x14ac:dyDescent="0.4">
      <c r="A340" s="15" t="str">
        <f>IFERROR(INDEX(Engine!$A$2:$A$601,MATCH(SMALL(Engine!$F$2:$F$601,ROWS($A$7:$A340)),Engine!$F$2:$F$601,0)),"")</f>
        <v/>
      </c>
      <c r="B340" s="15" t="str">
        <f>IFERROR(INDEX(Engine!$B$2:$B$601,MATCH(SMALL(Engine!$F$2:$F$601,ROWS($A$7:$A340)),Engine!$F$2:$F$601,0)),"")</f>
        <v/>
      </c>
      <c r="C340" s="15" t="str">
        <f>IFERROR(INDEX(Engine!$C$2:$C$601,MATCH(SMALL(Engine!$F$2:$F$601,ROWS($A$7:$A340)),Engine!$F$2:$F$601,0)),"")</f>
        <v/>
      </c>
      <c r="D340" s="16" t="str">
        <f>IFERROR(INDEX(Engine!$D$2:$D$601,MATCH(SMALL(Engine!$F$2:$F$601,ROWS($A$7:$A340)),Engine!$F$2:$F$601,0)),"")</f>
        <v/>
      </c>
      <c r="E340" s="15" t="str">
        <f>IFERROR(INDEX(Engine!$E$2:$E$601,MATCH(SMALL(Engine!$F$2:$F$601,ROWS($A$7:$A340)),Engine!$F$2:$F$601,0)),"")</f>
        <v/>
      </c>
      <c r="F340" s="15" t="str">
        <f t="shared" ca="1" si="5"/>
        <v/>
      </c>
    </row>
    <row r="341" spans="1:6" ht="17.25" x14ac:dyDescent="0.4">
      <c r="A341" s="15" t="str">
        <f>IFERROR(INDEX(Engine!$A$2:$A$601,MATCH(SMALL(Engine!$F$2:$F$601,ROWS($A$7:$A341)),Engine!$F$2:$F$601,0)),"")</f>
        <v/>
      </c>
      <c r="B341" s="15" t="str">
        <f>IFERROR(INDEX(Engine!$B$2:$B$601,MATCH(SMALL(Engine!$F$2:$F$601,ROWS($A$7:$A341)),Engine!$F$2:$F$601,0)),"")</f>
        <v/>
      </c>
      <c r="C341" s="15" t="str">
        <f>IFERROR(INDEX(Engine!$C$2:$C$601,MATCH(SMALL(Engine!$F$2:$F$601,ROWS($A$7:$A341)),Engine!$F$2:$F$601,0)),"")</f>
        <v/>
      </c>
      <c r="D341" s="16" t="str">
        <f>IFERROR(INDEX(Engine!$D$2:$D$601,MATCH(SMALL(Engine!$F$2:$F$601,ROWS($A$7:$A341)),Engine!$F$2:$F$601,0)),"")</f>
        <v/>
      </c>
      <c r="E341" s="15" t="str">
        <f>IFERROR(INDEX(Engine!$E$2:$E$601,MATCH(SMALL(Engine!$F$2:$F$601,ROWS($A$7:$A341)),Engine!$F$2:$F$601,0)),"")</f>
        <v/>
      </c>
      <c r="F341" s="15" t="str">
        <f t="shared" ca="1" si="5"/>
        <v/>
      </c>
    </row>
    <row r="342" spans="1:6" ht="17.25" x14ac:dyDescent="0.4">
      <c r="A342" s="15" t="str">
        <f>IFERROR(INDEX(Engine!$A$2:$A$601,MATCH(SMALL(Engine!$F$2:$F$601,ROWS($A$7:$A342)),Engine!$F$2:$F$601,0)),"")</f>
        <v/>
      </c>
      <c r="B342" s="15" t="str">
        <f>IFERROR(INDEX(Engine!$B$2:$B$601,MATCH(SMALL(Engine!$F$2:$F$601,ROWS($A$7:$A342)),Engine!$F$2:$F$601,0)),"")</f>
        <v/>
      </c>
      <c r="C342" s="15" t="str">
        <f>IFERROR(INDEX(Engine!$C$2:$C$601,MATCH(SMALL(Engine!$F$2:$F$601,ROWS($A$7:$A342)),Engine!$F$2:$F$601,0)),"")</f>
        <v/>
      </c>
      <c r="D342" s="16" t="str">
        <f>IFERROR(INDEX(Engine!$D$2:$D$601,MATCH(SMALL(Engine!$F$2:$F$601,ROWS($A$7:$A342)),Engine!$F$2:$F$601,0)),"")</f>
        <v/>
      </c>
      <c r="E342" s="15" t="str">
        <f>IFERROR(INDEX(Engine!$E$2:$E$601,MATCH(SMALL(Engine!$F$2:$F$601,ROWS($A$7:$A342)),Engine!$F$2:$F$601,0)),"")</f>
        <v/>
      </c>
      <c r="F342" s="15" t="str">
        <f t="shared" ca="1" si="5"/>
        <v/>
      </c>
    </row>
    <row r="343" spans="1:6" ht="17.25" x14ac:dyDescent="0.4">
      <c r="A343" s="15" t="str">
        <f>IFERROR(INDEX(Engine!$A$2:$A$601,MATCH(SMALL(Engine!$F$2:$F$601,ROWS($A$7:$A343)),Engine!$F$2:$F$601,0)),"")</f>
        <v/>
      </c>
      <c r="B343" s="15" t="str">
        <f>IFERROR(INDEX(Engine!$B$2:$B$601,MATCH(SMALL(Engine!$F$2:$F$601,ROWS($A$7:$A343)),Engine!$F$2:$F$601,0)),"")</f>
        <v/>
      </c>
      <c r="C343" s="15" t="str">
        <f>IFERROR(INDEX(Engine!$C$2:$C$601,MATCH(SMALL(Engine!$F$2:$F$601,ROWS($A$7:$A343)),Engine!$F$2:$F$601,0)),"")</f>
        <v/>
      </c>
      <c r="D343" s="16" t="str">
        <f>IFERROR(INDEX(Engine!$D$2:$D$601,MATCH(SMALL(Engine!$F$2:$F$601,ROWS($A$7:$A343)),Engine!$F$2:$F$601,0)),"")</f>
        <v/>
      </c>
      <c r="E343" s="15" t="str">
        <f>IFERROR(INDEX(Engine!$E$2:$E$601,MATCH(SMALL(Engine!$F$2:$F$601,ROWS($A$7:$A343)),Engine!$F$2:$F$601,0)),"")</f>
        <v/>
      </c>
      <c r="F343" s="15" t="str">
        <f t="shared" ca="1" si="5"/>
        <v/>
      </c>
    </row>
    <row r="344" spans="1:6" ht="17.25" x14ac:dyDescent="0.4">
      <c r="A344" s="15" t="str">
        <f>IFERROR(INDEX(Engine!$A$2:$A$601,MATCH(SMALL(Engine!$F$2:$F$601,ROWS($A$7:$A344)),Engine!$F$2:$F$601,0)),"")</f>
        <v/>
      </c>
      <c r="B344" s="15" t="str">
        <f>IFERROR(INDEX(Engine!$B$2:$B$601,MATCH(SMALL(Engine!$F$2:$F$601,ROWS($A$7:$A344)),Engine!$F$2:$F$601,0)),"")</f>
        <v/>
      </c>
      <c r="C344" s="15" t="str">
        <f>IFERROR(INDEX(Engine!$C$2:$C$601,MATCH(SMALL(Engine!$F$2:$F$601,ROWS($A$7:$A344)),Engine!$F$2:$F$601,0)),"")</f>
        <v/>
      </c>
      <c r="D344" s="16" t="str">
        <f>IFERROR(INDEX(Engine!$D$2:$D$601,MATCH(SMALL(Engine!$F$2:$F$601,ROWS($A$7:$A344)),Engine!$F$2:$F$601,0)),"")</f>
        <v/>
      </c>
      <c r="E344" s="15" t="str">
        <f>IFERROR(INDEX(Engine!$E$2:$E$601,MATCH(SMALL(Engine!$F$2:$F$601,ROWS($A$7:$A344)),Engine!$F$2:$F$601,0)),"")</f>
        <v/>
      </c>
      <c r="F344" s="15" t="str">
        <f t="shared" ca="1" si="5"/>
        <v/>
      </c>
    </row>
    <row r="345" spans="1:6" ht="17.25" x14ac:dyDescent="0.4">
      <c r="A345" s="15" t="str">
        <f>IFERROR(INDEX(Engine!$A$2:$A$601,MATCH(SMALL(Engine!$F$2:$F$601,ROWS($A$7:$A345)),Engine!$F$2:$F$601,0)),"")</f>
        <v/>
      </c>
      <c r="B345" s="15" t="str">
        <f>IFERROR(INDEX(Engine!$B$2:$B$601,MATCH(SMALL(Engine!$F$2:$F$601,ROWS($A$7:$A345)),Engine!$F$2:$F$601,0)),"")</f>
        <v/>
      </c>
      <c r="C345" s="15" t="str">
        <f>IFERROR(INDEX(Engine!$C$2:$C$601,MATCH(SMALL(Engine!$F$2:$F$601,ROWS($A$7:$A345)),Engine!$F$2:$F$601,0)),"")</f>
        <v/>
      </c>
      <c r="D345" s="16" t="str">
        <f>IFERROR(INDEX(Engine!$D$2:$D$601,MATCH(SMALL(Engine!$F$2:$F$601,ROWS($A$7:$A345)),Engine!$F$2:$F$601,0)),"")</f>
        <v/>
      </c>
      <c r="E345" s="15" t="str">
        <f>IFERROR(INDEX(Engine!$E$2:$E$601,MATCH(SMALL(Engine!$F$2:$F$601,ROWS($A$7:$A345)),Engine!$F$2:$F$601,0)),"")</f>
        <v/>
      </c>
      <c r="F345" s="15" t="str">
        <f t="shared" ca="1" si="5"/>
        <v/>
      </c>
    </row>
    <row r="346" spans="1:6" ht="17.25" x14ac:dyDescent="0.4">
      <c r="A346" s="15" t="str">
        <f>IFERROR(INDEX(Engine!$A$2:$A$601,MATCH(SMALL(Engine!$F$2:$F$601,ROWS($A$7:$A346)),Engine!$F$2:$F$601,0)),"")</f>
        <v/>
      </c>
      <c r="B346" s="15" t="str">
        <f>IFERROR(INDEX(Engine!$B$2:$B$601,MATCH(SMALL(Engine!$F$2:$F$601,ROWS($A$7:$A346)),Engine!$F$2:$F$601,0)),"")</f>
        <v/>
      </c>
      <c r="C346" s="15" t="str">
        <f>IFERROR(INDEX(Engine!$C$2:$C$601,MATCH(SMALL(Engine!$F$2:$F$601,ROWS($A$7:$A346)),Engine!$F$2:$F$601,0)),"")</f>
        <v/>
      </c>
      <c r="D346" s="16" t="str">
        <f>IFERROR(INDEX(Engine!$D$2:$D$601,MATCH(SMALL(Engine!$F$2:$F$601,ROWS($A$7:$A346)),Engine!$F$2:$F$601,0)),"")</f>
        <v/>
      </c>
      <c r="E346" s="15" t="str">
        <f>IFERROR(INDEX(Engine!$E$2:$E$601,MATCH(SMALL(Engine!$F$2:$F$601,ROWS($A$7:$A346)),Engine!$F$2:$F$601,0)),"")</f>
        <v/>
      </c>
      <c r="F346" s="15" t="str">
        <f t="shared" ca="1" si="5"/>
        <v/>
      </c>
    </row>
    <row r="347" spans="1:6" ht="17.25" x14ac:dyDescent="0.4">
      <c r="A347" s="15" t="str">
        <f>IFERROR(INDEX(Engine!$A$2:$A$601,MATCH(SMALL(Engine!$F$2:$F$601,ROWS($A$7:$A347)),Engine!$F$2:$F$601,0)),"")</f>
        <v/>
      </c>
      <c r="B347" s="15" t="str">
        <f>IFERROR(INDEX(Engine!$B$2:$B$601,MATCH(SMALL(Engine!$F$2:$F$601,ROWS($A$7:$A347)),Engine!$F$2:$F$601,0)),"")</f>
        <v/>
      </c>
      <c r="C347" s="15" t="str">
        <f>IFERROR(INDEX(Engine!$C$2:$C$601,MATCH(SMALL(Engine!$F$2:$F$601,ROWS($A$7:$A347)),Engine!$F$2:$F$601,0)),"")</f>
        <v/>
      </c>
      <c r="D347" s="16" t="str">
        <f>IFERROR(INDEX(Engine!$D$2:$D$601,MATCH(SMALL(Engine!$F$2:$F$601,ROWS($A$7:$A347)),Engine!$F$2:$F$601,0)),"")</f>
        <v/>
      </c>
      <c r="E347" s="15" t="str">
        <f>IFERROR(INDEX(Engine!$E$2:$E$601,MATCH(SMALL(Engine!$F$2:$F$601,ROWS($A$7:$A347)),Engine!$F$2:$F$601,0)),"")</f>
        <v/>
      </c>
      <c r="F347" s="15" t="str">
        <f t="shared" ca="1" si="5"/>
        <v/>
      </c>
    </row>
    <row r="348" spans="1:6" ht="17.25" x14ac:dyDescent="0.4">
      <c r="A348" s="15" t="str">
        <f>IFERROR(INDEX(Engine!$A$2:$A$601,MATCH(SMALL(Engine!$F$2:$F$601,ROWS($A$7:$A348)),Engine!$F$2:$F$601,0)),"")</f>
        <v/>
      </c>
      <c r="B348" s="15" t="str">
        <f>IFERROR(INDEX(Engine!$B$2:$B$601,MATCH(SMALL(Engine!$F$2:$F$601,ROWS($A$7:$A348)),Engine!$F$2:$F$601,0)),"")</f>
        <v/>
      </c>
      <c r="C348" s="15" t="str">
        <f>IFERROR(INDEX(Engine!$C$2:$C$601,MATCH(SMALL(Engine!$F$2:$F$601,ROWS($A$7:$A348)),Engine!$F$2:$F$601,0)),"")</f>
        <v/>
      </c>
      <c r="D348" s="16" t="str">
        <f>IFERROR(INDEX(Engine!$D$2:$D$601,MATCH(SMALL(Engine!$F$2:$F$601,ROWS($A$7:$A348)),Engine!$F$2:$F$601,0)),"")</f>
        <v/>
      </c>
      <c r="E348" s="15" t="str">
        <f>IFERROR(INDEX(Engine!$E$2:$E$601,MATCH(SMALL(Engine!$F$2:$F$601,ROWS($A$7:$A348)),Engine!$F$2:$F$601,0)),"")</f>
        <v/>
      </c>
      <c r="F348" s="15" t="str">
        <f t="shared" ca="1" si="5"/>
        <v/>
      </c>
    </row>
    <row r="349" spans="1:6" ht="17.25" x14ac:dyDescent="0.4">
      <c r="A349" s="15" t="str">
        <f>IFERROR(INDEX(Engine!$A$2:$A$601,MATCH(SMALL(Engine!$F$2:$F$601,ROWS($A$7:$A349)),Engine!$F$2:$F$601,0)),"")</f>
        <v/>
      </c>
      <c r="B349" s="15" t="str">
        <f>IFERROR(INDEX(Engine!$B$2:$B$601,MATCH(SMALL(Engine!$F$2:$F$601,ROWS($A$7:$A349)),Engine!$F$2:$F$601,0)),"")</f>
        <v/>
      </c>
      <c r="C349" s="15" t="str">
        <f>IFERROR(INDEX(Engine!$C$2:$C$601,MATCH(SMALL(Engine!$F$2:$F$601,ROWS($A$7:$A349)),Engine!$F$2:$F$601,0)),"")</f>
        <v/>
      </c>
      <c r="D349" s="16" t="str">
        <f>IFERROR(INDEX(Engine!$D$2:$D$601,MATCH(SMALL(Engine!$F$2:$F$601,ROWS($A$7:$A349)),Engine!$F$2:$F$601,0)),"")</f>
        <v/>
      </c>
      <c r="E349" s="15" t="str">
        <f>IFERROR(INDEX(Engine!$E$2:$E$601,MATCH(SMALL(Engine!$F$2:$F$601,ROWS($A$7:$A349)),Engine!$F$2:$F$601,0)),"")</f>
        <v/>
      </c>
      <c r="F349" s="15" t="str">
        <f t="shared" ca="1" si="5"/>
        <v/>
      </c>
    </row>
    <row r="350" spans="1:6" ht="17.25" x14ac:dyDescent="0.4">
      <c r="A350" s="15" t="str">
        <f>IFERROR(INDEX(Engine!$A$2:$A$601,MATCH(SMALL(Engine!$F$2:$F$601,ROWS($A$7:$A350)),Engine!$F$2:$F$601,0)),"")</f>
        <v/>
      </c>
      <c r="B350" s="15" t="str">
        <f>IFERROR(INDEX(Engine!$B$2:$B$601,MATCH(SMALL(Engine!$F$2:$F$601,ROWS($A$7:$A350)),Engine!$F$2:$F$601,0)),"")</f>
        <v/>
      </c>
      <c r="C350" s="15" t="str">
        <f>IFERROR(INDEX(Engine!$C$2:$C$601,MATCH(SMALL(Engine!$F$2:$F$601,ROWS($A$7:$A350)),Engine!$F$2:$F$601,0)),"")</f>
        <v/>
      </c>
      <c r="D350" s="16" t="str">
        <f>IFERROR(INDEX(Engine!$D$2:$D$601,MATCH(SMALL(Engine!$F$2:$F$601,ROWS($A$7:$A350)),Engine!$F$2:$F$601,0)),"")</f>
        <v/>
      </c>
      <c r="E350" s="15" t="str">
        <f>IFERROR(INDEX(Engine!$E$2:$E$601,MATCH(SMALL(Engine!$F$2:$F$601,ROWS($A$7:$A350)),Engine!$F$2:$F$601,0)),"")</f>
        <v/>
      </c>
      <c r="F350" s="15" t="str">
        <f t="shared" ca="1" si="5"/>
        <v/>
      </c>
    </row>
    <row r="351" spans="1:6" ht="17.25" x14ac:dyDescent="0.4">
      <c r="A351" s="15" t="str">
        <f>IFERROR(INDEX(Engine!$A$2:$A$601,MATCH(SMALL(Engine!$F$2:$F$601,ROWS($A$7:$A351)),Engine!$F$2:$F$601,0)),"")</f>
        <v/>
      </c>
      <c r="B351" s="15" t="str">
        <f>IFERROR(INDEX(Engine!$B$2:$B$601,MATCH(SMALL(Engine!$F$2:$F$601,ROWS($A$7:$A351)),Engine!$F$2:$F$601,0)),"")</f>
        <v/>
      </c>
      <c r="C351" s="15" t="str">
        <f>IFERROR(INDEX(Engine!$C$2:$C$601,MATCH(SMALL(Engine!$F$2:$F$601,ROWS($A$7:$A351)),Engine!$F$2:$F$601,0)),"")</f>
        <v/>
      </c>
      <c r="D351" s="16" t="str">
        <f>IFERROR(INDEX(Engine!$D$2:$D$601,MATCH(SMALL(Engine!$F$2:$F$601,ROWS($A$7:$A351)),Engine!$F$2:$F$601,0)),"")</f>
        <v/>
      </c>
      <c r="E351" s="15" t="str">
        <f>IFERROR(INDEX(Engine!$E$2:$E$601,MATCH(SMALL(Engine!$F$2:$F$601,ROWS($A$7:$A351)),Engine!$F$2:$F$601,0)),"")</f>
        <v/>
      </c>
      <c r="F351" s="15" t="str">
        <f t="shared" ca="1" si="5"/>
        <v/>
      </c>
    </row>
    <row r="352" spans="1:6" ht="17.25" x14ac:dyDescent="0.4">
      <c r="A352" s="15" t="str">
        <f>IFERROR(INDEX(Engine!$A$2:$A$601,MATCH(SMALL(Engine!$F$2:$F$601,ROWS($A$7:$A352)),Engine!$F$2:$F$601,0)),"")</f>
        <v/>
      </c>
      <c r="B352" s="15" t="str">
        <f>IFERROR(INDEX(Engine!$B$2:$B$601,MATCH(SMALL(Engine!$F$2:$F$601,ROWS($A$7:$A352)),Engine!$F$2:$F$601,0)),"")</f>
        <v/>
      </c>
      <c r="C352" s="15" t="str">
        <f>IFERROR(INDEX(Engine!$C$2:$C$601,MATCH(SMALL(Engine!$F$2:$F$601,ROWS($A$7:$A352)),Engine!$F$2:$F$601,0)),"")</f>
        <v/>
      </c>
      <c r="D352" s="16" t="str">
        <f>IFERROR(INDEX(Engine!$D$2:$D$601,MATCH(SMALL(Engine!$F$2:$F$601,ROWS($A$7:$A352)),Engine!$F$2:$F$601,0)),"")</f>
        <v/>
      </c>
      <c r="E352" s="15" t="str">
        <f>IFERROR(INDEX(Engine!$E$2:$E$601,MATCH(SMALL(Engine!$F$2:$F$601,ROWS($A$7:$A352)),Engine!$F$2:$F$601,0)),"")</f>
        <v/>
      </c>
      <c r="F352" s="15" t="str">
        <f t="shared" ca="1" si="5"/>
        <v/>
      </c>
    </row>
    <row r="353" spans="1:6" ht="17.25" x14ac:dyDescent="0.4">
      <c r="A353" s="15" t="str">
        <f>IFERROR(INDEX(Engine!$A$2:$A$601,MATCH(SMALL(Engine!$F$2:$F$601,ROWS($A$7:$A353)),Engine!$F$2:$F$601,0)),"")</f>
        <v/>
      </c>
      <c r="B353" s="15" t="str">
        <f>IFERROR(INDEX(Engine!$B$2:$B$601,MATCH(SMALL(Engine!$F$2:$F$601,ROWS($A$7:$A353)),Engine!$F$2:$F$601,0)),"")</f>
        <v/>
      </c>
      <c r="C353" s="15" t="str">
        <f>IFERROR(INDEX(Engine!$C$2:$C$601,MATCH(SMALL(Engine!$F$2:$F$601,ROWS($A$7:$A353)),Engine!$F$2:$F$601,0)),"")</f>
        <v/>
      </c>
      <c r="D353" s="16" t="str">
        <f>IFERROR(INDEX(Engine!$D$2:$D$601,MATCH(SMALL(Engine!$F$2:$F$601,ROWS($A$7:$A353)),Engine!$F$2:$F$601,0)),"")</f>
        <v/>
      </c>
      <c r="E353" s="15" t="str">
        <f>IFERROR(INDEX(Engine!$E$2:$E$601,MATCH(SMALL(Engine!$F$2:$F$601,ROWS($A$7:$A353)),Engine!$F$2:$F$601,0)),"")</f>
        <v/>
      </c>
      <c r="F353" s="15" t="str">
        <f t="shared" ca="1" si="5"/>
        <v/>
      </c>
    </row>
    <row r="354" spans="1:6" ht="17.25" x14ac:dyDescent="0.4">
      <c r="A354" s="15" t="str">
        <f>IFERROR(INDEX(Engine!$A$2:$A$601,MATCH(SMALL(Engine!$F$2:$F$601,ROWS($A$7:$A354)),Engine!$F$2:$F$601,0)),"")</f>
        <v/>
      </c>
      <c r="B354" s="15" t="str">
        <f>IFERROR(INDEX(Engine!$B$2:$B$601,MATCH(SMALL(Engine!$F$2:$F$601,ROWS($A$7:$A354)),Engine!$F$2:$F$601,0)),"")</f>
        <v/>
      </c>
      <c r="C354" s="15" t="str">
        <f>IFERROR(INDEX(Engine!$C$2:$C$601,MATCH(SMALL(Engine!$F$2:$F$601,ROWS($A$7:$A354)),Engine!$F$2:$F$601,0)),"")</f>
        <v/>
      </c>
      <c r="D354" s="16" t="str">
        <f>IFERROR(INDEX(Engine!$D$2:$D$601,MATCH(SMALL(Engine!$F$2:$F$601,ROWS($A$7:$A354)),Engine!$F$2:$F$601,0)),"")</f>
        <v/>
      </c>
      <c r="E354" s="15" t="str">
        <f>IFERROR(INDEX(Engine!$E$2:$E$601,MATCH(SMALL(Engine!$F$2:$F$601,ROWS($A$7:$A354)),Engine!$F$2:$F$601,0)),"")</f>
        <v/>
      </c>
      <c r="F354" s="15" t="str">
        <f t="shared" ca="1" si="5"/>
        <v/>
      </c>
    </row>
    <row r="355" spans="1:6" ht="17.25" x14ac:dyDescent="0.4">
      <c r="A355" s="15" t="str">
        <f>IFERROR(INDEX(Engine!$A$2:$A$601,MATCH(SMALL(Engine!$F$2:$F$601,ROWS($A$7:$A355)),Engine!$F$2:$F$601,0)),"")</f>
        <v/>
      </c>
      <c r="B355" s="15" t="str">
        <f>IFERROR(INDEX(Engine!$B$2:$B$601,MATCH(SMALL(Engine!$F$2:$F$601,ROWS($A$7:$A355)),Engine!$F$2:$F$601,0)),"")</f>
        <v/>
      </c>
      <c r="C355" s="15" t="str">
        <f>IFERROR(INDEX(Engine!$C$2:$C$601,MATCH(SMALL(Engine!$F$2:$F$601,ROWS($A$7:$A355)),Engine!$F$2:$F$601,0)),"")</f>
        <v/>
      </c>
      <c r="D355" s="16" t="str">
        <f>IFERROR(INDEX(Engine!$D$2:$D$601,MATCH(SMALL(Engine!$F$2:$F$601,ROWS($A$7:$A355)),Engine!$F$2:$F$601,0)),"")</f>
        <v/>
      </c>
      <c r="E355" s="15" t="str">
        <f>IFERROR(INDEX(Engine!$E$2:$E$601,MATCH(SMALL(Engine!$F$2:$F$601,ROWS($A$7:$A355)),Engine!$F$2:$F$601,0)),"")</f>
        <v/>
      </c>
      <c r="F355" s="15" t="str">
        <f t="shared" ca="1" si="5"/>
        <v/>
      </c>
    </row>
    <row r="356" spans="1:6" ht="17.25" x14ac:dyDescent="0.4">
      <c r="A356" s="15" t="str">
        <f>IFERROR(INDEX(Engine!$A$2:$A$601,MATCH(SMALL(Engine!$F$2:$F$601,ROWS($A$7:$A356)),Engine!$F$2:$F$601,0)),"")</f>
        <v/>
      </c>
      <c r="B356" s="15" t="str">
        <f>IFERROR(INDEX(Engine!$B$2:$B$601,MATCH(SMALL(Engine!$F$2:$F$601,ROWS($A$7:$A356)),Engine!$F$2:$F$601,0)),"")</f>
        <v/>
      </c>
      <c r="C356" s="15" t="str">
        <f>IFERROR(INDEX(Engine!$C$2:$C$601,MATCH(SMALL(Engine!$F$2:$F$601,ROWS($A$7:$A356)),Engine!$F$2:$F$601,0)),"")</f>
        <v/>
      </c>
      <c r="D356" s="16" t="str">
        <f>IFERROR(INDEX(Engine!$D$2:$D$601,MATCH(SMALL(Engine!$F$2:$F$601,ROWS($A$7:$A356)),Engine!$F$2:$F$601,0)),"")</f>
        <v/>
      </c>
      <c r="E356" s="15" t="str">
        <f>IFERROR(INDEX(Engine!$E$2:$E$601,MATCH(SMALL(Engine!$F$2:$F$601,ROWS($A$7:$A356)),Engine!$F$2:$F$601,0)),"")</f>
        <v/>
      </c>
      <c r="F356" s="15" t="str">
        <f t="shared" ca="1" si="5"/>
        <v/>
      </c>
    </row>
    <row r="357" spans="1:6" ht="17.25" x14ac:dyDescent="0.4">
      <c r="A357" s="15" t="str">
        <f>IFERROR(INDEX(Engine!$A$2:$A$601,MATCH(SMALL(Engine!$F$2:$F$601,ROWS($A$7:$A357)),Engine!$F$2:$F$601,0)),"")</f>
        <v/>
      </c>
      <c r="B357" s="15" t="str">
        <f>IFERROR(INDEX(Engine!$B$2:$B$601,MATCH(SMALL(Engine!$F$2:$F$601,ROWS($A$7:$A357)),Engine!$F$2:$F$601,0)),"")</f>
        <v/>
      </c>
      <c r="C357" s="15" t="str">
        <f>IFERROR(INDEX(Engine!$C$2:$C$601,MATCH(SMALL(Engine!$F$2:$F$601,ROWS($A$7:$A357)),Engine!$F$2:$F$601,0)),"")</f>
        <v/>
      </c>
      <c r="D357" s="16" t="str">
        <f>IFERROR(INDEX(Engine!$D$2:$D$601,MATCH(SMALL(Engine!$F$2:$F$601,ROWS($A$7:$A357)),Engine!$F$2:$F$601,0)),"")</f>
        <v/>
      </c>
      <c r="E357" s="15" t="str">
        <f>IFERROR(INDEX(Engine!$E$2:$E$601,MATCH(SMALL(Engine!$F$2:$F$601,ROWS($A$7:$A357)),Engine!$F$2:$F$601,0)),"")</f>
        <v/>
      </c>
      <c r="F357" s="15" t="str">
        <f t="shared" ca="1" si="5"/>
        <v/>
      </c>
    </row>
    <row r="358" spans="1:6" ht="17.25" x14ac:dyDescent="0.4">
      <c r="A358" s="15" t="str">
        <f>IFERROR(INDEX(Engine!$A$2:$A$601,MATCH(SMALL(Engine!$F$2:$F$601,ROWS($A$7:$A358)),Engine!$F$2:$F$601,0)),"")</f>
        <v/>
      </c>
      <c r="B358" s="15" t="str">
        <f>IFERROR(INDEX(Engine!$B$2:$B$601,MATCH(SMALL(Engine!$F$2:$F$601,ROWS($A$7:$A358)),Engine!$F$2:$F$601,0)),"")</f>
        <v/>
      </c>
      <c r="C358" s="15" t="str">
        <f>IFERROR(INDEX(Engine!$C$2:$C$601,MATCH(SMALL(Engine!$F$2:$F$601,ROWS($A$7:$A358)),Engine!$F$2:$F$601,0)),"")</f>
        <v/>
      </c>
      <c r="D358" s="16" t="str">
        <f>IFERROR(INDEX(Engine!$D$2:$D$601,MATCH(SMALL(Engine!$F$2:$F$601,ROWS($A$7:$A358)),Engine!$F$2:$F$601,0)),"")</f>
        <v/>
      </c>
      <c r="E358" s="15" t="str">
        <f>IFERROR(INDEX(Engine!$E$2:$E$601,MATCH(SMALL(Engine!$F$2:$F$601,ROWS($A$7:$A358)),Engine!$F$2:$F$601,0)),"")</f>
        <v/>
      </c>
      <c r="F358" s="15" t="str">
        <f t="shared" ca="1" si="5"/>
        <v/>
      </c>
    </row>
    <row r="359" spans="1:6" ht="17.25" x14ac:dyDescent="0.4">
      <c r="A359" s="15" t="str">
        <f>IFERROR(INDEX(Engine!$A$2:$A$601,MATCH(SMALL(Engine!$F$2:$F$601,ROWS($A$7:$A359)),Engine!$F$2:$F$601,0)),"")</f>
        <v/>
      </c>
      <c r="B359" s="15" t="str">
        <f>IFERROR(INDEX(Engine!$B$2:$B$601,MATCH(SMALL(Engine!$F$2:$F$601,ROWS($A$7:$A359)),Engine!$F$2:$F$601,0)),"")</f>
        <v/>
      </c>
      <c r="C359" s="15" t="str">
        <f>IFERROR(INDEX(Engine!$C$2:$C$601,MATCH(SMALL(Engine!$F$2:$F$601,ROWS($A$7:$A359)),Engine!$F$2:$F$601,0)),"")</f>
        <v/>
      </c>
      <c r="D359" s="16" t="str">
        <f>IFERROR(INDEX(Engine!$D$2:$D$601,MATCH(SMALL(Engine!$F$2:$F$601,ROWS($A$7:$A359)),Engine!$F$2:$F$601,0)),"")</f>
        <v/>
      </c>
      <c r="E359" s="15" t="str">
        <f>IFERROR(INDEX(Engine!$E$2:$E$601,MATCH(SMALL(Engine!$F$2:$F$601,ROWS($A$7:$A359)),Engine!$F$2:$F$601,0)),"")</f>
        <v/>
      </c>
      <c r="F359" s="15" t="str">
        <f t="shared" ca="1" si="5"/>
        <v/>
      </c>
    </row>
    <row r="360" spans="1:6" ht="17.25" x14ac:dyDescent="0.4">
      <c r="A360" s="15" t="str">
        <f>IFERROR(INDEX(Engine!$A$2:$A$601,MATCH(SMALL(Engine!$F$2:$F$601,ROWS($A$7:$A360)),Engine!$F$2:$F$601,0)),"")</f>
        <v/>
      </c>
      <c r="B360" s="15" t="str">
        <f>IFERROR(INDEX(Engine!$B$2:$B$601,MATCH(SMALL(Engine!$F$2:$F$601,ROWS($A$7:$A360)),Engine!$F$2:$F$601,0)),"")</f>
        <v/>
      </c>
      <c r="C360" s="15" t="str">
        <f>IFERROR(INDEX(Engine!$C$2:$C$601,MATCH(SMALL(Engine!$F$2:$F$601,ROWS($A$7:$A360)),Engine!$F$2:$F$601,0)),"")</f>
        <v/>
      </c>
      <c r="D360" s="16" t="str">
        <f>IFERROR(INDEX(Engine!$D$2:$D$601,MATCH(SMALL(Engine!$F$2:$F$601,ROWS($A$7:$A360)),Engine!$F$2:$F$601,0)),"")</f>
        <v/>
      </c>
      <c r="E360" s="15" t="str">
        <f>IFERROR(INDEX(Engine!$E$2:$E$601,MATCH(SMALL(Engine!$F$2:$F$601,ROWS($A$7:$A360)),Engine!$F$2:$F$601,0)),"")</f>
        <v/>
      </c>
      <c r="F360" s="15" t="str">
        <f t="shared" ca="1" si="5"/>
        <v/>
      </c>
    </row>
    <row r="361" spans="1:6" ht="17.25" x14ac:dyDescent="0.4">
      <c r="A361" s="15" t="str">
        <f>IFERROR(INDEX(Engine!$A$2:$A$601,MATCH(SMALL(Engine!$F$2:$F$601,ROWS($A$7:$A361)),Engine!$F$2:$F$601,0)),"")</f>
        <v/>
      </c>
      <c r="B361" s="15" t="str">
        <f>IFERROR(INDEX(Engine!$B$2:$B$601,MATCH(SMALL(Engine!$F$2:$F$601,ROWS($A$7:$A361)),Engine!$F$2:$F$601,0)),"")</f>
        <v/>
      </c>
      <c r="C361" s="15" t="str">
        <f>IFERROR(INDEX(Engine!$C$2:$C$601,MATCH(SMALL(Engine!$F$2:$F$601,ROWS($A$7:$A361)),Engine!$F$2:$F$601,0)),"")</f>
        <v/>
      </c>
      <c r="D361" s="16" t="str">
        <f>IFERROR(INDEX(Engine!$D$2:$D$601,MATCH(SMALL(Engine!$F$2:$F$601,ROWS($A$7:$A361)),Engine!$F$2:$F$601,0)),"")</f>
        <v/>
      </c>
      <c r="E361" s="15" t="str">
        <f>IFERROR(INDEX(Engine!$E$2:$E$601,MATCH(SMALL(Engine!$F$2:$F$601,ROWS($A$7:$A361)),Engine!$F$2:$F$601,0)),"")</f>
        <v/>
      </c>
      <c r="F361" s="15" t="str">
        <f t="shared" ca="1" si="5"/>
        <v/>
      </c>
    </row>
    <row r="362" spans="1:6" ht="17.25" x14ac:dyDescent="0.4">
      <c r="A362" s="15" t="str">
        <f>IFERROR(INDEX(Engine!$A$2:$A$601,MATCH(SMALL(Engine!$F$2:$F$601,ROWS($A$7:$A362)),Engine!$F$2:$F$601,0)),"")</f>
        <v/>
      </c>
      <c r="B362" s="15" t="str">
        <f>IFERROR(INDEX(Engine!$B$2:$B$601,MATCH(SMALL(Engine!$F$2:$F$601,ROWS($A$7:$A362)),Engine!$F$2:$F$601,0)),"")</f>
        <v/>
      </c>
      <c r="C362" s="15" t="str">
        <f>IFERROR(INDEX(Engine!$C$2:$C$601,MATCH(SMALL(Engine!$F$2:$F$601,ROWS($A$7:$A362)),Engine!$F$2:$F$601,0)),"")</f>
        <v/>
      </c>
      <c r="D362" s="16" t="str">
        <f>IFERROR(INDEX(Engine!$D$2:$D$601,MATCH(SMALL(Engine!$F$2:$F$601,ROWS($A$7:$A362)),Engine!$F$2:$F$601,0)),"")</f>
        <v/>
      </c>
      <c r="E362" s="15" t="str">
        <f>IFERROR(INDEX(Engine!$E$2:$E$601,MATCH(SMALL(Engine!$F$2:$F$601,ROWS($A$7:$A362)),Engine!$F$2:$F$601,0)),"")</f>
        <v/>
      </c>
      <c r="F362" s="15" t="str">
        <f t="shared" ca="1" si="5"/>
        <v/>
      </c>
    </row>
    <row r="363" spans="1:6" ht="17.25" x14ac:dyDescent="0.4">
      <c r="A363" s="15" t="str">
        <f>IFERROR(INDEX(Engine!$A$2:$A$601,MATCH(SMALL(Engine!$F$2:$F$601,ROWS($A$7:$A363)),Engine!$F$2:$F$601,0)),"")</f>
        <v/>
      </c>
      <c r="B363" s="15" t="str">
        <f>IFERROR(INDEX(Engine!$B$2:$B$601,MATCH(SMALL(Engine!$F$2:$F$601,ROWS($A$7:$A363)),Engine!$F$2:$F$601,0)),"")</f>
        <v/>
      </c>
      <c r="C363" s="15" t="str">
        <f>IFERROR(INDEX(Engine!$C$2:$C$601,MATCH(SMALL(Engine!$F$2:$F$601,ROWS($A$7:$A363)),Engine!$F$2:$F$601,0)),"")</f>
        <v/>
      </c>
      <c r="D363" s="16" t="str">
        <f>IFERROR(INDEX(Engine!$D$2:$D$601,MATCH(SMALL(Engine!$F$2:$F$601,ROWS($A$7:$A363)),Engine!$F$2:$F$601,0)),"")</f>
        <v/>
      </c>
      <c r="E363" s="15" t="str">
        <f>IFERROR(INDEX(Engine!$E$2:$E$601,MATCH(SMALL(Engine!$F$2:$F$601,ROWS($A$7:$A363)),Engine!$F$2:$F$601,0)),"")</f>
        <v/>
      </c>
      <c r="F363" s="15" t="str">
        <f t="shared" ca="1" si="5"/>
        <v/>
      </c>
    </row>
    <row r="364" spans="1:6" ht="17.25" x14ac:dyDescent="0.4">
      <c r="A364" s="15" t="str">
        <f>IFERROR(INDEX(Engine!$A$2:$A$601,MATCH(SMALL(Engine!$F$2:$F$601,ROWS($A$7:$A364)),Engine!$F$2:$F$601,0)),"")</f>
        <v/>
      </c>
      <c r="B364" s="15" t="str">
        <f>IFERROR(INDEX(Engine!$B$2:$B$601,MATCH(SMALL(Engine!$F$2:$F$601,ROWS($A$7:$A364)),Engine!$F$2:$F$601,0)),"")</f>
        <v/>
      </c>
      <c r="C364" s="15" t="str">
        <f>IFERROR(INDEX(Engine!$C$2:$C$601,MATCH(SMALL(Engine!$F$2:$F$601,ROWS($A$7:$A364)),Engine!$F$2:$F$601,0)),"")</f>
        <v/>
      </c>
      <c r="D364" s="16" t="str">
        <f>IFERROR(INDEX(Engine!$D$2:$D$601,MATCH(SMALL(Engine!$F$2:$F$601,ROWS($A$7:$A364)),Engine!$F$2:$F$601,0)),"")</f>
        <v/>
      </c>
      <c r="E364" s="15" t="str">
        <f>IFERROR(INDEX(Engine!$E$2:$E$601,MATCH(SMALL(Engine!$F$2:$F$601,ROWS($A$7:$A364)),Engine!$F$2:$F$601,0)),"")</f>
        <v/>
      </c>
      <c r="F364" s="15" t="str">
        <f t="shared" ca="1" si="5"/>
        <v/>
      </c>
    </row>
    <row r="365" spans="1:6" ht="17.25" x14ac:dyDescent="0.4">
      <c r="A365" s="15" t="str">
        <f>IFERROR(INDEX(Engine!$A$2:$A$601,MATCH(SMALL(Engine!$F$2:$F$601,ROWS($A$7:$A365)),Engine!$F$2:$F$601,0)),"")</f>
        <v/>
      </c>
      <c r="B365" s="15" t="str">
        <f>IFERROR(INDEX(Engine!$B$2:$B$601,MATCH(SMALL(Engine!$F$2:$F$601,ROWS($A$7:$A365)),Engine!$F$2:$F$601,0)),"")</f>
        <v/>
      </c>
      <c r="C365" s="15" t="str">
        <f>IFERROR(INDEX(Engine!$C$2:$C$601,MATCH(SMALL(Engine!$F$2:$F$601,ROWS($A$7:$A365)),Engine!$F$2:$F$601,0)),"")</f>
        <v/>
      </c>
      <c r="D365" s="16" t="str">
        <f>IFERROR(INDEX(Engine!$D$2:$D$601,MATCH(SMALL(Engine!$F$2:$F$601,ROWS($A$7:$A365)),Engine!$F$2:$F$601,0)),"")</f>
        <v/>
      </c>
      <c r="E365" s="15" t="str">
        <f>IFERROR(INDEX(Engine!$E$2:$E$601,MATCH(SMALL(Engine!$F$2:$F$601,ROWS($A$7:$A365)),Engine!$F$2:$F$601,0)),"")</f>
        <v/>
      </c>
      <c r="F365" s="15" t="str">
        <f t="shared" ca="1" si="5"/>
        <v/>
      </c>
    </row>
    <row r="366" spans="1:6" ht="17.25" x14ac:dyDescent="0.4">
      <c r="A366" s="15" t="str">
        <f>IFERROR(INDEX(Engine!$A$2:$A$601,MATCH(SMALL(Engine!$F$2:$F$601,ROWS($A$7:$A366)),Engine!$F$2:$F$601,0)),"")</f>
        <v/>
      </c>
      <c r="B366" s="15" t="str">
        <f>IFERROR(INDEX(Engine!$B$2:$B$601,MATCH(SMALL(Engine!$F$2:$F$601,ROWS($A$7:$A366)),Engine!$F$2:$F$601,0)),"")</f>
        <v/>
      </c>
      <c r="C366" s="15" t="str">
        <f>IFERROR(INDEX(Engine!$C$2:$C$601,MATCH(SMALL(Engine!$F$2:$F$601,ROWS($A$7:$A366)),Engine!$F$2:$F$601,0)),"")</f>
        <v/>
      </c>
      <c r="D366" s="16" t="str">
        <f>IFERROR(INDEX(Engine!$D$2:$D$601,MATCH(SMALL(Engine!$F$2:$F$601,ROWS($A$7:$A366)),Engine!$F$2:$F$601,0)),"")</f>
        <v/>
      </c>
      <c r="E366" s="15" t="str">
        <f>IFERROR(INDEX(Engine!$E$2:$E$601,MATCH(SMALL(Engine!$F$2:$F$601,ROWS($A$7:$A366)),Engine!$F$2:$F$601,0)),"")</f>
        <v/>
      </c>
      <c r="F366" s="15" t="str">
        <f t="shared" ca="1" si="5"/>
        <v/>
      </c>
    </row>
    <row r="367" spans="1:6" ht="17.25" x14ac:dyDescent="0.4">
      <c r="A367" s="15" t="str">
        <f>IFERROR(INDEX(Engine!$A$2:$A$601,MATCH(SMALL(Engine!$F$2:$F$601,ROWS($A$7:$A367)),Engine!$F$2:$F$601,0)),"")</f>
        <v/>
      </c>
      <c r="B367" s="15" t="str">
        <f>IFERROR(INDEX(Engine!$B$2:$B$601,MATCH(SMALL(Engine!$F$2:$F$601,ROWS($A$7:$A367)),Engine!$F$2:$F$601,0)),"")</f>
        <v/>
      </c>
      <c r="C367" s="15" t="str">
        <f>IFERROR(INDEX(Engine!$C$2:$C$601,MATCH(SMALL(Engine!$F$2:$F$601,ROWS($A$7:$A367)),Engine!$F$2:$F$601,0)),"")</f>
        <v/>
      </c>
      <c r="D367" s="16" t="str">
        <f>IFERROR(INDEX(Engine!$D$2:$D$601,MATCH(SMALL(Engine!$F$2:$F$601,ROWS($A$7:$A367)),Engine!$F$2:$F$601,0)),"")</f>
        <v/>
      </c>
      <c r="E367" s="15" t="str">
        <f>IFERROR(INDEX(Engine!$E$2:$E$601,MATCH(SMALL(Engine!$F$2:$F$601,ROWS($A$7:$A367)),Engine!$F$2:$F$601,0)),"")</f>
        <v/>
      </c>
      <c r="F367" s="15" t="str">
        <f t="shared" ca="1" si="5"/>
        <v/>
      </c>
    </row>
    <row r="368" spans="1:6" ht="17.25" x14ac:dyDescent="0.4">
      <c r="A368" s="15" t="str">
        <f>IFERROR(INDEX(Engine!$A$2:$A$601,MATCH(SMALL(Engine!$F$2:$F$601,ROWS($A$7:$A368)),Engine!$F$2:$F$601,0)),"")</f>
        <v/>
      </c>
      <c r="B368" s="15" t="str">
        <f>IFERROR(INDEX(Engine!$B$2:$B$601,MATCH(SMALL(Engine!$F$2:$F$601,ROWS($A$7:$A368)),Engine!$F$2:$F$601,0)),"")</f>
        <v/>
      </c>
      <c r="C368" s="15" t="str">
        <f>IFERROR(INDEX(Engine!$C$2:$C$601,MATCH(SMALL(Engine!$F$2:$F$601,ROWS($A$7:$A368)),Engine!$F$2:$F$601,0)),"")</f>
        <v/>
      </c>
      <c r="D368" s="16" t="str">
        <f>IFERROR(INDEX(Engine!$D$2:$D$601,MATCH(SMALL(Engine!$F$2:$F$601,ROWS($A$7:$A368)),Engine!$F$2:$F$601,0)),"")</f>
        <v/>
      </c>
      <c r="E368" s="15" t="str">
        <f>IFERROR(INDEX(Engine!$E$2:$E$601,MATCH(SMALL(Engine!$F$2:$F$601,ROWS($A$7:$A368)),Engine!$F$2:$F$601,0)),"")</f>
        <v/>
      </c>
      <c r="F368" s="15" t="str">
        <f t="shared" ca="1" si="5"/>
        <v/>
      </c>
    </row>
    <row r="369" spans="1:6" ht="17.25" x14ac:dyDescent="0.4">
      <c r="A369" s="15" t="str">
        <f>IFERROR(INDEX(Engine!$A$2:$A$601,MATCH(SMALL(Engine!$F$2:$F$601,ROWS($A$7:$A369)),Engine!$F$2:$F$601,0)),"")</f>
        <v/>
      </c>
      <c r="B369" s="15" t="str">
        <f>IFERROR(INDEX(Engine!$B$2:$B$601,MATCH(SMALL(Engine!$F$2:$F$601,ROWS($A$7:$A369)),Engine!$F$2:$F$601,0)),"")</f>
        <v/>
      </c>
      <c r="C369" s="15" t="str">
        <f>IFERROR(INDEX(Engine!$C$2:$C$601,MATCH(SMALL(Engine!$F$2:$F$601,ROWS($A$7:$A369)),Engine!$F$2:$F$601,0)),"")</f>
        <v/>
      </c>
      <c r="D369" s="16" t="str">
        <f>IFERROR(INDEX(Engine!$D$2:$D$601,MATCH(SMALL(Engine!$F$2:$F$601,ROWS($A$7:$A369)),Engine!$F$2:$F$601,0)),"")</f>
        <v/>
      </c>
      <c r="E369" s="15" t="str">
        <f>IFERROR(INDEX(Engine!$E$2:$E$601,MATCH(SMALL(Engine!$F$2:$F$601,ROWS($A$7:$A369)),Engine!$F$2:$F$601,0)),"")</f>
        <v/>
      </c>
      <c r="F369" s="15" t="str">
        <f t="shared" ca="1" si="5"/>
        <v/>
      </c>
    </row>
    <row r="370" spans="1:6" ht="17.25" x14ac:dyDescent="0.4">
      <c r="A370" s="15" t="str">
        <f>IFERROR(INDEX(Engine!$A$2:$A$601,MATCH(SMALL(Engine!$F$2:$F$601,ROWS($A$7:$A370)),Engine!$F$2:$F$601,0)),"")</f>
        <v/>
      </c>
      <c r="B370" s="15" t="str">
        <f>IFERROR(INDEX(Engine!$B$2:$B$601,MATCH(SMALL(Engine!$F$2:$F$601,ROWS($A$7:$A370)),Engine!$F$2:$F$601,0)),"")</f>
        <v/>
      </c>
      <c r="C370" s="15" t="str">
        <f>IFERROR(INDEX(Engine!$C$2:$C$601,MATCH(SMALL(Engine!$F$2:$F$601,ROWS($A$7:$A370)),Engine!$F$2:$F$601,0)),"")</f>
        <v/>
      </c>
      <c r="D370" s="16" t="str">
        <f>IFERROR(INDEX(Engine!$D$2:$D$601,MATCH(SMALL(Engine!$F$2:$F$601,ROWS($A$7:$A370)),Engine!$F$2:$F$601,0)),"")</f>
        <v/>
      </c>
      <c r="E370" s="15" t="str">
        <f>IFERROR(INDEX(Engine!$E$2:$E$601,MATCH(SMALL(Engine!$F$2:$F$601,ROWS($A$7:$A370)),Engine!$F$2:$F$601,0)),"")</f>
        <v/>
      </c>
      <c r="F370" s="15" t="str">
        <f t="shared" ca="1" si="5"/>
        <v/>
      </c>
    </row>
    <row r="371" spans="1:6" ht="17.25" x14ac:dyDescent="0.4">
      <c r="A371" s="15" t="str">
        <f>IFERROR(INDEX(Engine!$A$2:$A$601,MATCH(SMALL(Engine!$F$2:$F$601,ROWS($A$7:$A371)),Engine!$F$2:$F$601,0)),"")</f>
        <v/>
      </c>
      <c r="B371" s="15" t="str">
        <f>IFERROR(INDEX(Engine!$B$2:$B$601,MATCH(SMALL(Engine!$F$2:$F$601,ROWS($A$7:$A371)),Engine!$F$2:$F$601,0)),"")</f>
        <v/>
      </c>
      <c r="C371" s="15" t="str">
        <f>IFERROR(INDEX(Engine!$C$2:$C$601,MATCH(SMALL(Engine!$F$2:$F$601,ROWS($A$7:$A371)),Engine!$F$2:$F$601,0)),"")</f>
        <v/>
      </c>
      <c r="D371" s="16" t="str">
        <f>IFERROR(INDEX(Engine!$D$2:$D$601,MATCH(SMALL(Engine!$F$2:$F$601,ROWS($A$7:$A371)),Engine!$F$2:$F$601,0)),"")</f>
        <v/>
      </c>
      <c r="E371" s="15" t="str">
        <f>IFERROR(INDEX(Engine!$E$2:$E$601,MATCH(SMALL(Engine!$F$2:$F$601,ROWS($A$7:$A371)),Engine!$F$2:$F$601,0)),"")</f>
        <v/>
      </c>
      <c r="F371" s="15" t="str">
        <f t="shared" ca="1" si="5"/>
        <v/>
      </c>
    </row>
    <row r="372" spans="1:6" ht="17.25" x14ac:dyDescent="0.4">
      <c r="A372" s="15" t="str">
        <f>IFERROR(INDEX(Engine!$A$2:$A$601,MATCH(SMALL(Engine!$F$2:$F$601,ROWS($A$7:$A372)),Engine!$F$2:$F$601,0)),"")</f>
        <v/>
      </c>
      <c r="B372" s="15" t="str">
        <f>IFERROR(INDEX(Engine!$B$2:$B$601,MATCH(SMALL(Engine!$F$2:$F$601,ROWS($A$7:$A372)),Engine!$F$2:$F$601,0)),"")</f>
        <v/>
      </c>
      <c r="C372" s="15" t="str">
        <f>IFERROR(INDEX(Engine!$C$2:$C$601,MATCH(SMALL(Engine!$F$2:$F$601,ROWS($A$7:$A372)),Engine!$F$2:$F$601,0)),"")</f>
        <v/>
      </c>
      <c r="D372" s="16" t="str">
        <f>IFERROR(INDEX(Engine!$D$2:$D$601,MATCH(SMALL(Engine!$F$2:$F$601,ROWS($A$7:$A372)),Engine!$F$2:$F$601,0)),"")</f>
        <v/>
      </c>
      <c r="E372" s="15" t="str">
        <f>IFERROR(INDEX(Engine!$E$2:$E$601,MATCH(SMALL(Engine!$F$2:$F$601,ROWS($A$7:$A372)),Engine!$F$2:$F$601,0)),"")</f>
        <v/>
      </c>
      <c r="F372" s="15" t="str">
        <f t="shared" ca="1" si="5"/>
        <v/>
      </c>
    </row>
    <row r="373" spans="1:6" ht="17.25" x14ac:dyDescent="0.4">
      <c r="A373" s="15" t="str">
        <f>IFERROR(INDEX(Engine!$A$2:$A$601,MATCH(SMALL(Engine!$F$2:$F$601,ROWS($A$7:$A373)),Engine!$F$2:$F$601,0)),"")</f>
        <v/>
      </c>
      <c r="B373" s="15" t="str">
        <f>IFERROR(INDEX(Engine!$B$2:$B$601,MATCH(SMALL(Engine!$F$2:$F$601,ROWS($A$7:$A373)),Engine!$F$2:$F$601,0)),"")</f>
        <v/>
      </c>
      <c r="C373" s="15" t="str">
        <f>IFERROR(INDEX(Engine!$C$2:$C$601,MATCH(SMALL(Engine!$F$2:$F$601,ROWS($A$7:$A373)),Engine!$F$2:$F$601,0)),"")</f>
        <v/>
      </c>
      <c r="D373" s="16" t="str">
        <f>IFERROR(INDEX(Engine!$D$2:$D$601,MATCH(SMALL(Engine!$F$2:$F$601,ROWS($A$7:$A373)),Engine!$F$2:$F$601,0)),"")</f>
        <v/>
      </c>
      <c r="E373" s="15" t="str">
        <f>IFERROR(INDEX(Engine!$E$2:$E$601,MATCH(SMALL(Engine!$F$2:$F$601,ROWS($A$7:$A373)),Engine!$F$2:$F$601,0)),"")</f>
        <v/>
      </c>
      <c r="F373" s="15" t="str">
        <f t="shared" ca="1" si="5"/>
        <v/>
      </c>
    </row>
    <row r="374" spans="1:6" ht="17.25" x14ac:dyDescent="0.4">
      <c r="A374" s="15" t="str">
        <f>IFERROR(INDEX(Engine!$A$2:$A$601,MATCH(SMALL(Engine!$F$2:$F$601,ROWS($A$7:$A374)),Engine!$F$2:$F$601,0)),"")</f>
        <v/>
      </c>
      <c r="B374" s="15" t="str">
        <f>IFERROR(INDEX(Engine!$B$2:$B$601,MATCH(SMALL(Engine!$F$2:$F$601,ROWS($A$7:$A374)),Engine!$F$2:$F$601,0)),"")</f>
        <v/>
      </c>
      <c r="C374" s="15" t="str">
        <f>IFERROR(INDEX(Engine!$C$2:$C$601,MATCH(SMALL(Engine!$F$2:$F$601,ROWS($A$7:$A374)),Engine!$F$2:$F$601,0)),"")</f>
        <v/>
      </c>
      <c r="D374" s="16" t="str">
        <f>IFERROR(INDEX(Engine!$D$2:$D$601,MATCH(SMALL(Engine!$F$2:$F$601,ROWS($A$7:$A374)),Engine!$F$2:$F$601,0)),"")</f>
        <v/>
      </c>
      <c r="E374" s="15" t="str">
        <f>IFERROR(INDEX(Engine!$E$2:$E$601,MATCH(SMALL(Engine!$F$2:$F$601,ROWS($A$7:$A374)),Engine!$F$2:$F$601,0)),"")</f>
        <v/>
      </c>
      <c r="F374" s="15" t="str">
        <f t="shared" ca="1" si="5"/>
        <v/>
      </c>
    </row>
    <row r="375" spans="1:6" ht="17.25" x14ac:dyDescent="0.4">
      <c r="A375" s="15" t="str">
        <f>IFERROR(INDEX(Engine!$A$2:$A$601,MATCH(SMALL(Engine!$F$2:$F$601,ROWS($A$7:$A375)),Engine!$F$2:$F$601,0)),"")</f>
        <v/>
      </c>
      <c r="B375" s="15" t="str">
        <f>IFERROR(INDEX(Engine!$B$2:$B$601,MATCH(SMALL(Engine!$F$2:$F$601,ROWS($A$7:$A375)),Engine!$F$2:$F$601,0)),"")</f>
        <v/>
      </c>
      <c r="C375" s="15" t="str">
        <f>IFERROR(INDEX(Engine!$C$2:$C$601,MATCH(SMALL(Engine!$F$2:$F$601,ROWS($A$7:$A375)),Engine!$F$2:$F$601,0)),"")</f>
        <v/>
      </c>
      <c r="D375" s="16" t="str">
        <f>IFERROR(INDEX(Engine!$D$2:$D$601,MATCH(SMALL(Engine!$F$2:$F$601,ROWS($A$7:$A375)),Engine!$F$2:$F$601,0)),"")</f>
        <v/>
      </c>
      <c r="E375" s="15" t="str">
        <f>IFERROR(INDEX(Engine!$E$2:$E$601,MATCH(SMALL(Engine!$F$2:$F$601,ROWS($A$7:$A375)),Engine!$F$2:$F$601,0)),"")</f>
        <v/>
      </c>
      <c r="F375" s="15" t="str">
        <f t="shared" ca="1" si="5"/>
        <v/>
      </c>
    </row>
    <row r="376" spans="1:6" ht="17.25" x14ac:dyDescent="0.4">
      <c r="A376" s="15" t="str">
        <f>IFERROR(INDEX(Engine!$A$2:$A$601,MATCH(SMALL(Engine!$F$2:$F$601,ROWS($A$7:$A376)),Engine!$F$2:$F$601,0)),"")</f>
        <v/>
      </c>
      <c r="B376" s="15" t="str">
        <f>IFERROR(INDEX(Engine!$B$2:$B$601,MATCH(SMALL(Engine!$F$2:$F$601,ROWS($A$7:$A376)),Engine!$F$2:$F$601,0)),"")</f>
        <v/>
      </c>
      <c r="C376" s="15" t="str">
        <f>IFERROR(INDEX(Engine!$C$2:$C$601,MATCH(SMALL(Engine!$F$2:$F$601,ROWS($A$7:$A376)),Engine!$F$2:$F$601,0)),"")</f>
        <v/>
      </c>
      <c r="D376" s="16" t="str">
        <f>IFERROR(INDEX(Engine!$D$2:$D$601,MATCH(SMALL(Engine!$F$2:$F$601,ROWS($A$7:$A376)),Engine!$F$2:$F$601,0)),"")</f>
        <v/>
      </c>
      <c r="E376" s="15" t="str">
        <f>IFERROR(INDEX(Engine!$E$2:$E$601,MATCH(SMALL(Engine!$F$2:$F$601,ROWS($A$7:$A376)),Engine!$F$2:$F$601,0)),"")</f>
        <v/>
      </c>
      <c r="F376" s="15" t="str">
        <f t="shared" ca="1" si="5"/>
        <v/>
      </c>
    </row>
    <row r="377" spans="1:6" ht="17.25" x14ac:dyDescent="0.4">
      <c r="A377" s="15" t="str">
        <f>IFERROR(INDEX(Engine!$A$2:$A$601,MATCH(SMALL(Engine!$F$2:$F$601,ROWS($A$7:$A377)),Engine!$F$2:$F$601,0)),"")</f>
        <v/>
      </c>
      <c r="B377" s="15" t="str">
        <f>IFERROR(INDEX(Engine!$B$2:$B$601,MATCH(SMALL(Engine!$F$2:$F$601,ROWS($A$7:$A377)),Engine!$F$2:$F$601,0)),"")</f>
        <v/>
      </c>
      <c r="C377" s="15" t="str">
        <f>IFERROR(INDEX(Engine!$C$2:$C$601,MATCH(SMALL(Engine!$F$2:$F$601,ROWS($A$7:$A377)),Engine!$F$2:$F$601,0)),"")</f>
        <v/>
      </c>
      <c r="D377" s="16" t="str">
        <f>IFERROR(INDEX(Engine!$D$2:$D$601,MATCH(SMALL(Engine!$F$2:$F$601,ROWS($A$7:$A377)),Engine!$F$2:$F$601,0)),"")</f>
        <v/>
      </c>
      <c r="E377" s="15" t="str">
        <f>IFERROR(INDEX(Engine!$E$2:$E$601,MATCH(SMALL(Engine!$F$2:$F$601,ROWS($A$7:$A377)),Engine!$F$2:$F$601,0)),"")</f>
        <v/>
      </c>
      <c r="F377" s="15" t="str">
        <f t="shared" ca="1" si="5"/>
        <v/>
      </c>
    </row>
    <row r="378" spans="1:6" ht="17.25" x14ac:dyDescent="0.4">
      <c r="A378" s="15" t="str">
        <f>IFERROR(INDEX(Engine!$A$2:$A$601,MATCH(SMALL(Engine!$F$2:$F$601,ROWS($A$7:$A378)),Engine!$F$2:$F$601,0)),"")</f>
        <v/>
      </c>
      <c r="B378" s="15" t="str">
        <f>IFERROR(INDEX(Engine!$B$2:$B$601,MATCH(SMALL(Engine!$F$2:$F$601,ROWS($A$7:$A378)),Engine!$F$2:$F$601,0)),"")</f>
        <v/>
      </c>
      <c r="C378" s="15" t="str">
        <f>IFERROR(INDEX(Engine!$C$2:$C$601,MATCH(SMALL(Engine!$F$2:$F$601,ROWS($A$7:$A378)),Engine!$F$2:$F$601,0)),"")</f>
        <v/>
      </c>
      <c r="D378" s="16" t="str">
        <f>IFERROR(INDEX(Engine!$D$2:$D$601,MATCH(SMALL(Engine!$F$2:$F$601,ROWS($A$7:$A378)),Engine!$F$2:$F$601,0)),"")</f>
        <v/>
      </c>
      <c r="E378" s="15" t="str">
        <f>IFERROR(INDEX(Engine!$E$2:$E$601,MATCH(SMALL(Engine!$F$2:$F$601,ROWS($A$7:$A378)),Engine!$F$2:$F$601,0)),"")</f>
        <v/>
      </c>
      <c r="F378" s="15" t="str">
        <f t="shared" ca="1" si="5"/>
        <v/>
      </c>
    </row>
    <row r="379" spans="1:6" ht="17.25" x14ac:dyDescent="0.4">
      <c r="A379" s="15" t="str">
        <f>IFERROR(INDEX(Engine!$A$2:$A$601,MATCH(SMALL(Engine!$F$2:$F$601,ROWS($A$7:$A379)),Engine!$F$2:$F$601,0)),"")</f>
        <v/>
      </c>
      <c r="B379" s="15" t="str">
        <f>IFERROR(INDEX(Engine!$B$2:$B$601,MATCH(SMALL(Engine!$F$2:$F$601,ROWS($A$7:$A379)),Engine!$F$2:$F$601,0)),"")</f>
        <v/>
      </c>
      <c r="C379" s="15" t="str">
        <f>IFERROR(INDEX(Engine!$C$2:$C$601,MATCH(SMALL(Engine!$F$2:$F$601,ROWS($A$7:$A379)),Engine!$F$2:$F$601,0)),"")</f>
        <v/>
      </c>
      <c r="D379" s="16" t="str">
        <f>IFERROR(INDEX(Engine!$D$2:$D$601,MATCH(SMALL(Engine!$F$2:$F$601,ROWS($A$7:$A379)),Engine!$F$2:$F$601,0)),"")</f>
        <v/>
      </c>
      <c r="E379" s="15" t="str">
        <f>IFERROR(INDEX(Engine!$E$2:$E$601,MATCH(SMALL(Engine!$F$2:$F$601,ROWS($A$7:$A379)),Engine!$F$2:$F$601,0)),"")</f>
        <v/>
      </c>
      <c r="F379" s="15" t="str">
        <f t="shared" ca="1" si="5"/>
        <v/>
      </c>
    </row>
    <row r="380" spans="1:6" ht="17.25" x14ac:dyDescent="0.4">
      <c r="A380" s="15" t="str">
        <f>IFERROR(INDEX(Engine!$A$2:$A$601,MATCH(SMALL(Engine!$F$2:$F$601,ROWS($A$7:$A380)),Engine!$F$2:$F$601,0)),"")</f>
        <v/>
      </c>
      <c r="B380" s="15" t="str">
        <f>IFERROR(INDEX(Engine!$B$2:$B$601,MATCH(SMALL(Engine!$F$2:$F$601,ROWS($A$7:$A380)),Engine!$F$2:$F$601,0)),"")</f>
        <v/>
      </c>
      <c r="C380" s="15" t="str">
        <f>IFERROR(INDEX(Engine!$C$2:$C$601,MATCH(SMALL(Engine!$F$2:$F$601,ROWS($A$7:$A380)),Engine!$F$2:$F$601,0)),"")</f>
        <v/>
      </c>
      <c r="D380" s="16" t="str">
        <f>IFERROR(INDEX(Engine!$D$2:$D$601,MATCH(SMALL(Engine!$F$2:$F$601,ROWS($A$7:$A380)),Engine!$F$2:$F$601,0)),"")</f>
        <v/>
      </c>
      <c r="E380" s="15" t="str">
        <f>IFERROR(INDEX(Engine!$E$2:$E$601,MATCH(SMALL(Engine!$F$2:$F$601,ROWS($A$7:$A380)),Engine!$F$2:$F$601,0)),"")</f>
        <v/>
      </c>
      <c r="F380" s="15" t="str">
        <f t="shared" ca="1" si="5"/>
        <v/>
      </c>
    </row>
    <row r="381" spans="1:6" ht="17.25" x14ac:dyDescent="0.4">
      <c r="A381" s="15" t="str">
        <f>IFERROR(INDEX(Engine!$A$2:$A$601,MATCH(SMALL(Engine!$F$2:$F$601,ROWS($A$7:$A381)),Engine!$F$2:$F$601,0)),"")</f>
        <v/>
      </c>
      <c r="B381" s="15" t="str">
        <f>IFERROR(INDEX(Engine!$B$2:$B$601,MATCH(SMALL(Engine!$F$2:$F$601,ROWS($A$7:$A381)),Engine!$F$2:$F$601,0)),"")</f>
        <v/>
      </c>
      <c r="C381" s="15" t="str">
        <f>IFERROR(INDEX(Engine!$C$2:$C$601,MATCH(SMALL(Engine!$F$2:$F$601,ROWS($A$7:$A381)),Engine!$F$2:$F$601,0)),"")</f>
        <v/>
      </c>
      <c r="D381" s="16" t="str">
        <f>IFERROR(INDEX(Engine!$D$2:$D$601,MATCH(SMALL(Engine!$F$2:$F$601,ROWS($A$7:$A381)),Engine!$F$2:$F$601,0)),"")</f>
        <v/>
      </c>
      <c r="E381" s="15" t="str">
        <f>IFERROR(INDEX(Engine!$E$2:$E$601,MATCH(SMALL(Engine!$F$2:$F$601,ROWS($A$7:$A381)),Engine!$F$2:$F$601,0)),"")</f>
        <v/>
      </c>
      <c r="F381" s="15" t="str">
        <f t="shared" ca="1" si="5"/>
        <v/>
      </c>
    </row>
    <row r="382" spans="1:6" ht="17.25" x14ac:dyDescent="0.4">
      <c r="A382" s="15" t="str">
        <f>IFERROR(INDEX(Engine!$A$2:$A$601,MATCH(SMALL(Engine!$F$2:$F$601,ROWS($A$7:$A382)),Engine!$F$2:$F$601,0)),"")</f>
        <v/>
      </c>
      <c r="B382" s="15" t="str">
        <f>IFERROR(INDEX(Engine!$B$2:$B$601,MATCH(SMALL(Engine!$F$2:$F$601,ROWS($A$7:$A382)),Engine!$F$2:$F$601,0)),"")</f>
        <v/>
      </c>
      <c r="C382" s="15" t="str">
        <f>IFERROR(INDEX(Engine!$C$2:$C$601,MATCH(SMALL(Engine!$F$2:$F$601,ROWS($A$7:$A382)),Engine!$F$2:$F$601,0)),"")</f>
        <v/>
      </c>
      <c r="D382" s="16" t="str">
        <f>IFERROR(INDEX(Engine!$D$2:$D$601,MATCH(SMALL(Engine!$F$2:$F$601,ROWS($A$7:$A382)),Engine!$F$2:$F$601,0)),"")</f>
        <v/>
      </c>
      <c r="E382" s="15" t="str">
        <f>IFERROR(INDEX(Engine!$E$2:$E$601,MATCH(SMALL(Engine!$F$2:$F$601,ROWS($A$7:$A382)),Engine!$F$2:$F$601,0)),"")</f>
        <v/>
      </c>
      <c r="F382" s="15" t="str">
        <f t="shared" ca="1" si="5"/>
        <v/>
      </c>
    </row>
    <row r="383" spans="1:6" ht="17.25" x14ac:dyDescent="0.4">
      <c r="A383" s="15" t="str">
        <f>IFERROR(INDEX(Engine!$A$2:$A$601,MATCH(SMALL(Engine!$F$2:$F$601,ROWS($A$7:$A383)),Engine!$F$2:$F$601,0)),"")</f>
        <v/>
      </c>
      <c r="B383" s="15" t="str">
        <f>IFERROR(INDEX(Engine!$B$2:$B$601,MATCH(SMALL(Engine!$F$2:$F$601,ROWS($A$7:$A383)),Engine!$F$2:$F$601,0)),"")</f>
        <v/>
      </c>
      <c r="C383" s="15" t="str">
        <f>IFERROR(INDEX(Engine!$C$2:$C$601,MATCH(SMALL(Engine!$F$2:$F$601,ROWS($A$7:$A383)),Engine!$F$2:$F$601,0)),"")</f>
        <v/>
      </c>
      <c r="D383" s="16" t="str">
        <f>IFERROR(INDEX(Engine!$D$2:$D$601,MATCH(SMALL(Engine!$F$2:$F$601,ROWS($A$7:$A383)),Engine!$F$2:$F$601,0)),"")</f>
        <v/>
      </c>
      <c r="E383" s="15" t="str">
        <f>IFERROR(INDEX(Engine!$E$2:$E$601,MATCH(SMALL(Engine!$F$2:$F$601,ROWS($A$7:$A383)),Engine!$F$2:$F$601,0)),"")</f>
        <v/>
      </c>
      <c r="F383" s="15" t="str">
        <f t="shared" ca="1" si="5"/>
        <v/>
      </c>
    </row>
    <row r="384" spans="1:6" ht="17.25" x14ac:dyDescent="0.4">
      <c r="A384" s="15" t="str">
        <f>IFERROR(INDEX(Engine!$A$2:$A$601,MATCH(SMALL(Engine!$F$2:$F$601,ROWS($A$7:$A384)),Engine!$F$2:$F$601,0)),"")</f>
        <v/>
      </c>
      <c r="B384" s="15" t="str">
        <f>IFERROR(INDEX(Engine!$B$2:$B$601,MATCH(SMALL(Engine!$F$2:$F$601,ROWS($A$7:$A384)),Engine!$F$2:$F$601,0)),"")</f>
        <v/>
      </c>
      <c r="C384" s="15" t="str">
        <f>IFERROR(INDEX(Engine!$C$2:$C$601,MATCH(SMALL(Engine!$F$2:$F$601,ROWS($A$7:$A384)),Engine!$F$2:$F$601,0)),"")</f>
        <v/>
      </c>
      <c r="D384" s="16" t="str">
        <f>IFERROR(INDEX(Engine!$D$2:$D$601,MATCH(SMALL(Engine!$F$2:$F$601,ROWS($A$7:$A384)),Engine!$F$2:$F$601,0)),"")</f>
        <v/>
      </c>
      <c r="E384" s="15" t="str">
        <f>IFERROR(INDEX(Engine!$E$2:$E$601,MATCH(SMALL(Engine!$F$2:$F$601,ROWS($A$7:$A384)),Engine!$F$2:$F$601,0)),"")</f>
        <v/>
      </c>
      <c r="F384" s="15" t="str">
        <f t="shared" ca="1" si="5"/>
        <v/>
      </c>
    </row>
    <row r="385" spans="1:6" ht="17.25" x14ac:dyDescent="0.4">
      <c r="A385" s="15" t="str">
        <f>IFERROR(INDEX(Engine!$A$2:$A$601,MATCH(SMALL(Engine!$F$2:$F$601,ROWS($A$7:$A385)),Engine!$F$2:$F$601,0)),"")</f>
        <v/>
      </c>
      <c r="B385" s="15" t="str">
        <f>IFERROR(INDEX(Engine!$B$2:$B$601,MATCH(SMALL(Engine!$F$2:$F$601,ROWS($A$7:$A385)),Engine!$F$2:$F$601,0)),"")</f>
        <v/>
      </c>
      <c r="C385" s="15" t="str">
        <f>IFERROR(INDEX(Engine!$C$2:$C$601,MATCH(SMALL(Engine!$F$2:$F$601,ROWS($A$7:$A385)),Engine!$F$2:$F$601,0)),"")</f>
        <v/>
      </c>
      <c r="D385" s="16" t="str">
        <f>IFERROR(INDEX(Engine!$D$2:$D$601,MATCH(SMALL(Engine!$F$2:$F$601,ROWS($A$7:$A385)),Engine!$F$2:$F$601,0)),"")</f>
        <v/>
      </c>
      <c r="E385" s="15" t="str">
        <f>IFERROR(INDEX(Engine!$E$2:$E$601,MATCH(SMALL(Engine!$F$2:$F$601,ROWS($A$7:$A385)),Engine!$F$2:$F$601,0)),"")</f>
        <v/>
      </c>
      <c r="F385" s="15" t="str">
        <f t="shared" ca="1" si="5"/>
        <v/>
      </c>
    </row>
    <row r="386" spans="1:6" ht="17.25" x14ac:dyDescent="0.4">
      <c r="A386" s="15" t="str">
        <f>IFERROR(INDEX(Engine!$A$2:$A$601,MATCH(SMALL(Engine!$F$2:$F$601,ROWS($A$7:$A386)),Engine!$F$2:$F$601,0)),"")</f>
        <v/>
      </c>
      <c r="B386" s="15" t="str">
        <f>IFERROR(INDEX(Engine!$B$2:$B$601,MATCH(SMALL(Engine!$F$2:$F$601,ROWS($A$7:$A386)),Engine!$F$2:$F$601,0)),"")</f>
        <v/>
      </c>
      <c r="C386" s="15" t="str">
        <f>IFERROR(INDEX(Engine!$C$2:$C$601,MATCH(SMALL(Engine!$F$2:$F$601,ROWS($A$7:$A386)),Engine!$F$2:$F$601,0)),"")</f>
        <v/>
      </c>
      <c r="D386" s="16" t="str">
        <f>IFERROR(INDEX(Engine!$D$2:$D$601,MATCH(SMALL(Engine!$F$2:$F$601,ROWS($A$7:$A386)),Engine!$F$2:$F$601,0)),"")</f>
        <v/>
      </c>
      <c r="E386" s="15" t="str">
        <f>IFERROR(INDEX(Engine!$E$2:$E$601,MATCH(SMALL(Engine!$F$2:$F$601,ROWS($A$7:$A386)),Engine!$F$2:$F$601,0)),"")</f>
        <v/>
      </c>
      <c r="F386" s="15" t="str">
        <f t="shared" ca="1" si="5"/>
        <v/>
      </c>
    </row>
    <row r="387" spans="1:6" ht="17.25" x14ac:dyDescent="0.4">
      <c r="A387" s="15" t="str">
        <f>IFERROR(INDEX(Engine!$A$2:$A$601,MATCH(SMALL(Engine!$F$2:$F$601,ROWS($A$7:$A387)),Engine!$F$2:$F$601,0)),"")</f>
        <v/>
      </c>
      <c r="B387" s="15" t="str">
        <f>IFERROR(INDEX(Engine!$B$2:$B$601,MATCH(SMALL(Engine!$F$2:$F$601,ROWS($A$7:$A387)),Engine!$F$2:$F$601,0)),"")</f>
        <v/>
      </c>
      <c r="C387" s="15" t="str">
        <f>IFERROR(INDEX(Engine!$C$2:$C$601,MATCH(SMALL(Engine!$F$2:$F$601,ROWS($A$7:$A387)),Engine!$F$2:$F$601,0)),"")</f>
        <v/>
      </c>
      <c r="D387" s="16" t="str">
        <f>IFERROR(INDEX(Engine!$D$2:$D$601,MATCH(SMALL(Engine!$F$2:$F$601,ROWS($A$7:$A387)),Engine!$F$2:$F$601,0)),"")</f>
        <v/>
      </c>
      <c r="E387" s="15" t="str">
        <f>IFERROR(INDEX(Engine!$E$2:$E$601,MATCH(SMALL(Engine!$F$2:$F$601,ROWS($A$7:$A387)),Engine!$F$2:$F$601,0)),"")</f>
        <v/>
      </c>
      <c r="F387" s="15" t="str">
        <f t="shared" ca="1" si="5"/>
        <v/>
      </c>
    </row>
    <row r="388" spans="1:6" ht="17.25" x14ac:dyDescent="0.4">
      <c r="A388" s="15" t="str">
        <f>IFERROR(INDEX(Engine!$A$2:$A$601,MATCH(SMALL(Engine!$F$2:$F$601,ROWS($A$7:$A388)),Engine!$F$2:$F$601,0)),"")</f>
        <v/>
      </c>
      <c r="B388" s="15" t="str">
        <f>IFERROR(INDEX(Engine!$B$2:$B$601,MATCH(SMALL(Engine!$F$2:$F$601,ROWS($A$7:$A388)),Engine!$F$2:$F$601,0)),"")</f>
        <v/>
      </c>
      <c r="C388" s="15" t="str">
        <f>IFERROR(INDEX(Engine!$C$2:$C$601,MATCH(SMALL(Engine!$F$2:$F$601,ROWS($A$7:$A388)),Engine!$F$2:$F$601,0)),"")</f>
        <v/>
      </c>
      <c r="D388" s="16" t="str">
        <f>IFERROR(INDEX(Engine!$D$2:$D$601,MATCH(SMALL(Engine!$F$2:$F$601,ROWS($A$7:$A388)),Engine!$F$2:$F$601,0)),"")</f>
        <v/>
      </c>
      <c r="E388" s="15" t="str">
        <f>IFERROR(INDEX(Engine!$E$2:$E$601,MATCH(SMALL(Engine!$F$2:$F$601,ROWS($A$7:$A388)),Engine!$F$2:$F$601,0)),"")</f>
        <v/>
      </c>
      <c r="F388" s="15" t="str">
        <f t="shared" ca="1" si="5"/>
        <v/>
      </c>
    </row>
    <row r="389" spans="1:6" ht="17.25" x14ac:dyDescent="0.4">
      <c r="A389" s="15" t="str">
        <f>IFERROR(INDEX(Engine!$A$2:$A$601,MATCH(SMALL(Engine!$F$2:$F$601,ROWS($A$7:$A389)),Engine!$F$2:$F$601,0)),"")</f>
        <v/>
      </c>
      <c r="B389" s="15" t="str">
        <f>IFERROR(INDEX(Engine!$B$2:$B$601,MATCH(SMALL(Engine!$F$2:$F$601,ROWS($A$7:$A389)),Engine!$F$2:$F$601,0)),"")</f>
        <v/>
      </c>
      <c r="C389" s="15" t="str">
        <f>IFERROR(INDEX(Engine!$C$2:$C$601,MATCH(SMALL(Engine!$F$2:$F$601,ROWS($A$7:$A389)),Engine!$F$2:$F$601,0)),"")</f>
        <v/>
      </c>
      <c r="D389" s="16" t="str">
        <f>IFERROR(INDEX(Engine!$D$2:$D$601,MATCH(SMALL(Engine!$F$2:$F$601,ROWS($A$7:$A389)),Engine!$F$2:$F$601,0)),"")</f>
        <v/>
      </c>
      <c r="E389" s="15" t="str">
        <f>IFERROR(INDEX(Engine!$E$2:$E$601,MATCH(SMALL(Engine!$F$2:$F$601,ROWS($A$7:$A389)),Engine!$F$2:$F$601,0)),"")</f>
        <v/>
      </c>
      <c r="F389" s="15" t="str">
        <f t="shared" ca="1" si="5"/>
        <v/>
      </c>
    </row>
    <row r="390" spans="1:6" ht="17.25" x14ac:dyDescent="0.4">
      <c r="A390" s="15" t="str">
        <f>IFERROR(INDEX(Engine!$A$2:$A$601,MATCH(SMALL(Engine!$F$2:$F$601,ROWS($A$7:$A390)),Engine!$F$2:$F$601,0)),"")</f>
        <v/>
      </c>
      <c r="B390" s="15" t="str">
        <f>IFERROR(INDEX(Engine!$B$2:$B$601,MATCH(SMALL(Engine!$F$2:$F$601,ROWS($A$7:$A390)),Engine!$F$2:$F$601,0)),"")</f>
        <v/>
      </c>
      <c r="C390" s="15" t="str">
        <f>IFERROR(INDEX(Engine!$C$2:$C$601,MATCH(SMALL(Engine!$F$2:$F$601,ROWS($A$7:$A390)),Engine!$F$2:$F$601,0)),"")</f>
        <v/>
      </c>
      <c r="D390" s="16" t="str">
        <f>IFERROR(INDEX(Engine!$D$2:$D$601,MATCH(SMALL(Engine!$F$2:$F$601,ROWS($A$7:$A390)),Engine!$F$2:$F$601,0)),"")</f>
        <v/>
      </c>
      <c r="E390" s="15" t="str">
        <f>IFERROR(INDEX(Engine!$E$2:$E$601,MATCH(SMALL(Engine!$F$2:$F$601,ROWS($A$7:$A390)),Engine!$F$2:$F$601,0)),"")</f>
        <v/>
      </c>
      <c r="F390" s="15" t="str">
        <f t="shared" ca="1" si="5"/>
        <v/>
      </c>
    </row>
    <row r="391" spans="1:6" ht="17.25" x14ac:dyDescent="0.4">
      <c r="A391" s="15" t="str">
        <f>IFERROR(INDEX(Engine!$A$2:$A$601,MATCH(SMALL(Engine!$F$2:$F$601,ROWS($A$7:$A391)),Engine!$F$2:$F$601,0)),"")</f>
        <v/>
      </c>
      <c r="B391" s="15" t="str">
        <f>IFERROR(INDEX(Engine!$B$2:$B$601,MATCH(SMALL(Engine!$F$2:$F$601,ROWS($A$7:$A391)),Engine!$F$2:$F$601,0)),"")</f>
        <v/>
      </c>
      <c r="C391" s="15" t="str">
        <f>IFERROR(INDEX(Engine!$C$2:$C$601,MATCH(SMALL(Engine!$F$2:$F$601,ROWS($A$7:$A391)),Engine!$F$2:$F$601,0)),"")</f>
        <v/>
      </c>
      <c r="D391" s="16" t="str">
        <f>IFERROR(INDEX(Engine!$D$2:$D$601,MATCH(SMALL(Engine!$F$2:$F$601,ROWS($A$7:$A391)),Engine!$F$2:$F$601,0)),"")</f>
        <v/>
      </c>
      <c r="E391" s="15" t="str">
        <f>IFERROR(INDEX(Engine!$E$2:$E$601,MATCH(SMALL(Engine!$F$2:$F$601,ROWS($A$7:$A391)),Engine!$F$2:$F$601,0)),"")</f>
        <v/>
      </c>
      <c r="F391" s="15" t="str">
        <f t="shared" ref="F391:F454" ca="1" si="6">IF($D391="","",IF($D391&lt;TODAY(),"Overdue",IF($D391=TODAY(),"Due today","Upcoming")))</f>
        <v/>
      </c>
    </row>
    <row r="392" spans="1:6" ht="17.25" x14ac:dyDescent="0.4">
      <c r="A392" s="15" t="str">
        <f>IFERROR(INDEX(Engine!$A$2:$A$601,MATCH(SMALL(Engine!$F$2:$F$601,ROWS($A$7:$A392)),Engine!$F$2:$F$601,0)),"")</f>
        <v/>
      </c>
      <c r="B392" s="15" t="str">
        <f>IFERROR(INDEX(Engine!$B$2:$B$601,MATCH(SMALL(Engine!$F$2:$F$601,ROWS($A$7:$A392)),Engine!$F$2:$F$601,0)),"")</f>
        <v/>
      </c>
      <c r="C392" s="15" t="str">
        <f>IFERROR(INDEX(Engine!$C$2:$C$601,MATCH(SMALL(Engine!$F$2:$F$601,ROWS($A$7:$A392)),Engine!$F$2:$F$601,0)),"")</f>
        <v/>
      </c>
      <c r="D392" s="16" t="str">
        <f>IFERROR(INDEX(Engine!$D$2:$D$601,MATCH(SMALL(Engine!$F$2:$F$601,ROWS($A$7:$A392)),Engine!$F$2:$F$601,0)),"")</f>
        <v/>
      </c>
      <c r="E392" s="15" t="str">
        <f>IFERROR(INDEX(Engine!$E$2:$E$601,MATCH(SMALL(Engine!$F$2:$F$601,ROWS($A$7:$A392)),Engine!$F$2:$F$601,0)),"")</f>
        <v/>
      </c>
      <c r="F392" s="15" t="str">
        <f t="shared" ca="1" si="6"/>
        <v/>
      </c>
    </row>
    <row r="393" spans="1:6" ht="17.25" x14ac:dyDescent="0.4">
      <c r="A393" s="15" t="str">
        <f>IFERROR(INDEX(Engine!$A$2:$A$601,MATCH(SMALL(Engine!$F$2:$F$601,ROWS($A$7:$A393)),Engine!$F$2:$F$601,0)),"")</f>
        <v/>
      </c>
      <c r="B393" s="15" t="str">
        <f>IFERROR(INDEX(Engine!$B$2:$B$601,MATCH(SMALL(Engine!$F$2:$F$601,ROWS($A$7:$A393)),Engine!$F$2:$F$601,0)),"")</f>
        <v/>
      </c>
      <c r="C393" s="15" t="str">
        <f>IFERROR(INDEX(Engine!$C$2:$C$601,MATCH(SMALL(Engine!$F$2:$F$601,ROWS($A$7:$A393)),Engine!$F$2:$F$601,0)),"")</f>
        <v/>
      </c>
      <c r="D393" s="16" t="str">
        <f>IFERROR(INDEX(Engine!$D$2:$D$601,MATCH(SMALL(Engine!$F$2:$F$601,ROWS($A$7:$A393)),Engine!$F$2:$F$601,0)),"")</f>
        <v/>
      </c>
      <c r="E393" s="15" t="str">
        <f>IFERROR(INDEX(Engine!$E$2:$E$601,MATCH(SMALL(Engine!$F$2:$F$601,ROWS($A$7:$A393)),Engine!$F$2:$F$601,0)),"")</f>
        <v/>
      </c>
      <c r="F393" s="15" t="str">
        <f t="shared" ca="1" si="6"/>
        <v/>
      </c>
    </row>
    <row r="394" spans="1:6" ht="17.25" x14ac:dyDescent="0.4">
      <c r="A394" s="15" t="str">
        <f>IFERROR(INDEX(Engine!$A$2:$A$601,MATCH(SMALL(Engine!$F$2:$F$601,ROWS($A$7:$A394)),Engine!$F$2:$F$601,0)),"")</f>
        <v/>
      </c>
      <c r="B394" s="15" t="str">
        <f>IFERROR(INDEX(Engine!$B$2:$B$601,MATCH(SMALL(Engine!$F$2:$F$601,ROWS($A$7:$A394)),Engine!$F$2:$F$601,0)),"")</f>
        <v/>
      </c>
      <c r="C394" s="15" t="str">
        <f>IFERROR(INDEX(Engine!$C$2:$C$601,MATCH(SMALL(Engine!$F$2:$F$601,ROWS($A$7:$A394)),Engine!$F$2:$F$601,0)),"")</f>
        <v/>
      </c>
      <c r="D394" s="16" t="str">
        <f>IFERROR(INDEX(Engine!$D$2:$D$601,MATCH(SMALL(Engine!$F$2:$F$601,ROWS($A$7:$A394)),Engine!$F$2:$F$601,0)),"")</f>
        <v/>
      </c>
      <c r="E394" s="15" t="str">
        <f>IFERROR(INDEX(Engine!$E$2:$E$601,MATCH(SMALL(Engine!$F$2:$F$601,ROWS($A$7:$A394)),Engine!$F$2:$F$601,0)),"")</f>
        <v/>
      </c>
      <c r="F394" s="15" t="str">
        <f t="shared" ca="1" si="6"/>
        <v/>
      </c>
    </row>
    <row r="395" spans="1:6" ht="17.25" x14ac:dyDescent="0.4">
      <c r="A395" s="15" t="str">
        <f>IFERROR(INDEX(Engine!$A$2:$A$601,MATCH(SMALL(Engine!$F$2:$F$601,ROWS($A$7:$A395)),Engine!$F$2:$F$601,0)),"")</f>
        <v/>
      </c>
      <c r="B395" s="15" t="str">
        <f>IFERROR(INDEX(Engine!$B$2:$B$601,MATCH(SMALL(Engine!$F$2:$F$601,ROWS($A$7:$A395)),Engine!$F$2:$F$601,0)),"")</f>
        <v/>
      </c>
      <c r="C395" s="15" t="str">
        <f>IFERROR(INDEX(Engine!$C$2:$C$601,MATCH(SMALL(Engine!$F$2:$F$601,ROWS($A$7:$A395)),Engine!$F$2:$F$601,0)),"")</f>
        <v/>
      </c>
      <c r="D395" s="16" t="str">
        <f>IFERROR(INDEX(Engine!$D$2:$D$601,MATCH(SMALL(Engine!$F$2:$F$601,ROWS($A$7:$A395)),Engine!$F$2:$F$601,0)),"")</f>
        <v/>
      </c>
      <c r="E395" s="15" t="str">
        <f>IFERROR(INDEX(Engine!$E$2:$E$601,MATCH(SMALL(Engine!$F$2:$F$601,ROWS($A$7:$A395)),Engine!$F$2:$F$601,0)),"")</f>
        <v/>
      </c>
      <c r="F395" s="15" t="str">
        <f t="shared" ca="1" si="6"/>
        <v/>
      </c>
    </row>
    <row r="396" spans="1:6" ht="17.25" x14ac:dyDescent="0.4">
      <c r="A396" s="15" t="str">
        <f>IFERROR(INDEX(Engine!$A$2:$A$601,MATCH(SMALL(Engine!$F$2:$F$601,ROWS($A$7:$A396)),Engine!$F$2:$F$601,0)),"")</f>
        <v/>
      </c>
      <c r="B396" s="15" t="str">
        <f>IFERROR(INDEX(Engine!$B$2:$B$601,MATCH(SMALL(Engine!$F$2:$F$601,ROWS($A$7:$A396)),Engine!$F$2:$F$601,0)),"")</f>
        <v/>
      </c>
      <c r="C396" s="15" t="str">
        <f>IFERROR(INDEX(Engine!$C$2:$C$601,MATCH(SMALL(Engine!$F$2:$F$601,ROWS($A$7:$A396)),Engine!$F$2:$F$601,0)),"")</f>
        <v/>
      </c>
      <c r="D396" s="16" t="str">
        <f>IFERROR(INDEX(Engine!$D$2:$D$601,MATCH(SMALL(Engine!$F$2:$F$601,ROWS($A$7:$A396)),Engine!$F$2:$F$601,0)),"")</f>
        <v/>
      </c>
      <c r="E396" s="15" t="str">
        <f>IFERROR(INDEX(Engine!$E$2:$E$601,MATCH(SMALL(Engine!$F$2:$F$601,ROWS($A$7:$A396)),Engine!$F$2:$F$601,0)),"")</f>
        <v/>
      </c>
      <c r="F396" s="15" t="str">
        <f t="shared" ca="1" si="6"/>
        <v/>
      </c>
    </row>
    <row r="397" spans="1:6" ht="17.25" x14ac:dyDescent="0.4">
      <c r="A397" s="15" t="str">
        <f>IFERROR(INDEX(Engine!$A$2:$A$601,MATCH(SMALL(Engine!$F$2:$F$601,ROWS($A$7:$A397)),Engine!$F$2:$F$601,0)),"")</f>
        <v/>
      </c>
      <c r="B397" s="15" t="str">
        <f>IFERROR(INDEX(Engine!$B$2:$B$601,MATCH(SMALL(Engine!$F$2:$F$601,ROWS($A$7:$A397)),Engine!$F$2:$F$601,0)),"")</f>
        <v/>
      </c>
      <c r="C397" s="15" t="str">
        <f>IFERROR(INDEX(Engine!$C$2:$C$601,MATCH(SMALL(Engine!$F$2:$F$601,ROWS($A$7:$A397)),Engine!$F$2:$F$601,0)),"")</f>
        <v/>
      </c>
      <c r="D397" s="16" t="str">
        <f>IFERROR(INDEX(Engine!$D$2:$D$601,MATCH(SMALL(Engine!$F$2:$F$601,ROWS($A$7:$A397)),Engine!$F$2:$F$601,0)),"")</f>
        <v/>
      </c>
      <c r="E397" s="15" t="str">
        <f>IFERROR(INDEX(Engine!$E$2:$E$601,MATCH(SMALL(Engine!$F$2:$F$601,ROWS($A$7:$A397)),Engine!$F$2:$F$601,0)),"")</f>
        <v/>
      </c>
      <c r="F397" s="15" t="str">
        <f t="shared" ca="1" si="6"/>
        <v/>
      </c>
    </row>
    <row r="398" spans="1:6" ht="17.25" x14ac:dyDescent="0.4">
      <c r="A398" s="15" t="str">
        <f>IFERROR(INDEX(Engine!$A$2:$A$601,MATCH(SMALL(Engine!$F$2:$F$601,ROWS($A$7:$A398)),Engine!$F$2:$F$601,0)),"")</f>
        <v/>
      </c>
      <c r="B398" s="15" t="str">
        <f>IFERROR(INDEX(Engine!$B$2:$B$601,MATCH(SMALL(Engine!$F$2:$F$601,ROWS($A$7:$A398)),Engine!$F$2:$F$601,0)),"")</f>
        <v/>
      </c>
      <c r="C398" s="15" t="str">
        <f>IFERROR(INDEX(Engine!$C$2:$C$601,MATCH(SMALL(Engine!$F$2:$F$601,ROWS($A$7:$A398)),Engine!$F$2:$F$601,0)),"")</f>
        <v/>
      </c>
      <c r="D398" s="16" t="str">
        <f>IFERROR(INDEX(Engine!$D$2:$D$601,MATCH(SMALL(Engine!$F$2:$F$601,ROWS($A$7:$A398)),Engine!$F$2:$F$601,0)),"")</f>
        <v/>
      </c>
      <c r="E398" s="15" t="str">
        <f>IFERROR(INDEX(Engine!$E$2:$E$601,MATCH(SMALL(Engine!$F$2:$F$601,ROWS($A$7:$A398)),Engine!$F$2:$F$601,0)),"")</f>
        <v/>
      </c>
      <c r="F398" s="15" t="str">
        <f t="shared" ca="1" si="6"/>
        <v/>
      </c>
    </row>
    <row r="399" spans="1:6" ht="17.25" x14ac:dyDescent="0.4">
      <c r="A399" s="15" t="str">
        <f>IFERROR(INDEX(Engine!$A$2:$A$601,MATCH(SMALL(Engine!$F$2:$F$601,ROWS($A$7:$A399)),Engine!$F$2:$F$601,0)),"")</f>
        <v/>
      </c>
      <c r="B399" s="15" t="str">
        <f>IFERROR(INDEX(Engine!$B$2:$B$601,MATCH(SMALL(Engine!$F$2:$F$601,ROWS($A$7:$A399)),Engine!$F$2:$F$601,0)),"")</f>
        <v/>
      </c>
      <c r="C399" s="15" t="str">
        <f>IFERROR(INDEX(Engine!$C$2:$C$601,MATCH(SMALL(Engine!$F$2:$F$601,ROWS($A$7:$A399)),Engine!$F$2:$F$601,0)),"")</f>
        <v/>
      </c>
      <c r="D399" s="16" t="str">
        <f>IFERROR(INDEX(Engine!$D$2:$D$601,MATCH(SMALL(Engine!$F$2:$F$601,ROWS($A$7:$A399)),Engine!$F$2:$F$601,0)),"")</f>
        <v/>
      </c>
      <c r="E399" s="15" t="str">
        <f>IFERROR(INDEX(Engine!$E$2:$E$601,MATCH(SMALL(Engine!$F$2:$F$601,ROWS($A$7:$A399)),Engine!$F$2:$F$601,0)),"")</f>
        <v/>
      </c>
      <c r="F399" s="15" t="str">
        <f t="shared" ca="1" si="6"/>
        <v/>
      </c>
    </row>
    <row r="400" spans="1:6" ht="17.25" x14ac:dyDescent="0.4">
      <c r="A400" s="15" t="str">
        <f>IFERROR(INDEX(Engine!$A$2:$A$601,MATCH(SMALL(Engine!$F$2:$F$601,ROWS($A$7:$A400)),Engine!$F$2:$F$601,0)),"")</f>
        <v/>
      </c>
      <c r="B400" s="15" t="str">
        <f>IFERROR(INDEX(Engine!$B$2:$B$601,MATCH(SMALL(Engine!$F$2:$F$601,ROWS($A$7:$A400)),Engine!$F$2:$F$601,0)),"")</f>
        <v/>
      </c>
      <c r="C400" s="15" t="str">
        <f>IFERROR(INDEX(Engine!$C$2:$C$601,MATCH(SMALL(Engine!$F$2:$F$601,ROWS($A$7:$A400)),Engine!$F$2:$F$601,0)),"")</f>
        <v/>
      </c>
      <c r="D400" s="16" t="str">
        <f>IFERROR(INDEX(Engine!$D$2:$D$601,MATCH(SMALL(Engine!$F$2:$F$601,ROWS($A$7:$A400)),Engine!$F$2:$F$601,0)),"")</f>
        <v/>
      </c>
      <c r="E400" s="15" t="str">
        <f>IFERROR(INDEX(Engine!$E$2:$E$601,MATCH(SMALL(Engine!$F$2:$F$601,ROWS($A$7:$A400)),Engine!$F$2:$F$601,0)),"")</f>
        <v/>
      </c>
      <c r="F400" s="15" t="str">
        <f t="shared" ca="1" si="6"/>
        <v/>
      </c>
    </row>
    <row r="401" spans="1:6" ht="17.25" x14ac:dyDescent="0.4">
      <c r="A401" s="15" t="str">
        <f>IFERROR(INDEX(Engine!$A$2:$A$601,MATCH(SMALL(Engine!$F$2:$F$601,ROWS($A$7:$A401)),Engine!$F$2:$F$601,0)),"")</f>
        <v/>
      </c>
      <c r="B401" s="15" t="str">
        <f>IFERROR(INDEX(Engine!$B$2:$B$601,MATCH(SMALL(Engine!$F$2:$F$601,ROWS($A$7:$A401)),Engine!$F$2:$F$601,0)),"")</f>
        <v/>
      </c>
      <c r="C401" s="15" t="str">
        <f>IFERROR(INDEX(Engine!$C$2:$C$601,MATCH(SMALL(Engine!$F$2:$F$601,ROWS($A$7:$A401)),Engine!$F$2:$F$601,0)),"")</f>
        <v/>
      </c>
      <c r="D401" s="16" t="str">
        <f>IFERROR(INDEX(Engine!$D$2:$D$601,MATCH(SMALL(Engine!$F$2:$F$601,ROWS($A$7:$A401)),Engine!$F$2:$F$601,0)),"")</f>
        <v/>
      </c>
      <c r="E401" s="15" t="str">
        <f>IFERROR(INDEX(Engine!$E$2:$E$601,MATCH(SMALL(Engine!$F$2:$F$601,ROWS($A$7:$A401)),Engine!$F$2:$F$601,0)),"")</f>
        <v/>
      </c>
      <c r="F401" s="15" t="str">
        <f t="shared" ca="1" si="6"/>
        <v/>
      </c>
    </row>
    <row r="402" spans="1:6" ht="17.25" x14ac:dyDescent="0.4">
      <c r="A402" s="15" t="str">
        <f>IFERROR(INDEX(Engine!$A$2:$A$601,MATCH(SMALL(Engine!$F$2:$F$601,ROWS($A$7:$A402)),Engine!$F$2:$F$601,0)),"")</f>
        <v/>
      </c>
      <c r="B402" s="15" t="str">
        <f>IFERROR(INDEX(Engine!$B$2:$B$601,MATCH(SMALL(Engine!$F$2:$F$601,ROWS($A$7:$A402)),Engine!$F$2:$F$601,0)),"")</f>
        <v/>
      </c>
      <c r="C402" s="15" t="str">
        <f>IFERROR(INDEX(Engine!$C$2:$C$601,MATCH(SMALL(Engine!$F$2:$F$601,ROWS($A$7:$A402)),Engine!$F$2:$F$601,0)),"")</f>
        <v/>
      </c>
      <c r="D402" s="16" t="str">
        <f>IFERROR(INDEX(Engine!$D$2:$D$601,MATCH(SMALL(Engine!$F$2:$F$601,ROWS($A$7:$A402)),Engine!$F$2:$F$601,0)),"")</f>
        <v/>
      </c>
      <c r="E402" s="15" t="str">
        <f>IFERROR(INDEX(Engine!$E$2:$E$601,MATCH(SMALL(Engine!$F$2:$F$601,ROWS($A$7:$A402)),Engine!$F$2:$F$601,0)),"")</f>
        <v/>
      </c>
      <c r="F402" s="15" t="str">
        <f t="shared" ca="1" si="6"/>
        <v/>
      </c>
    </row>
    <row r="403" spans="1:6" ht="17.25" x14ac:dyDescent="0.4">
      <c r="A403" s="15" t="str">
        <f>IFERROR(INDEX(Engine!$A$2:$A$601,MATCH(SMALL(Engine!$F$2:$F$601,ROWS($A$7:$A403)),Engine!$F$2:$F$601,0)),"")</f>
        <v/>
      </c>
      <c r="B403" s="15" t="str">
        <f>IFERROR(INDEX(Engine!$B$2:$B$601,MATCH(SMALL(Engine!$F$2:$F$601,ROWS($A$7:$A403)),Engine!$F$2:$F$601,0)),"")</f>
        <v/>
      </c>
      <c r="C403" s="15" t="str">
        <f>IFERROR(INDEX(Engine!$C$2:$C$601,MATCH(SMALL(Engine!$F$2:$F$601,ROWS($A$7:$A403)),Engine!$F$2:$F$601,0)),"")</f>
        <v/>
      </c>
      <c r="D403" s="16" t="str">
        <f>IFERROR(INDEX(Engine!$D$2:$D$601,MATCH(SMALL(Engine!$F$2:$F$601,ROWS($A$7:$A403)),Engine!$F$2:$F$601,0)),"")</f>
        <v/>
      </c>
      <c r="E403" s="15" t="str">
        <f>IFERROR(INDEX(Engine!$E$2:$E$601,MATCH(SMALL(Engine!$F$2:$F$601,ROWS($A$7:$A403)),Engine!$F$2:$F$601,0)),"")</f>
        <v/>
      </c>
      <c r="F403" s="15" t="str">
        <f t="shared" ca="1" si="6"/>
        <v/>
      </c>
    </row>
    <row r="404" spans="1:6" ht="17.25" x14ac:dyDescent="0.4">
      <c r="A404" s="15" t="str">
        <f>IFERROR(INDEX(Engine!$A$2:$A$601,MATCH(SMALL(Engine!$F$2:$F$601,ROWS($A$7:$A404)),Engine!$F$2:$F$601,0)),"")</f>
        <v/>
      </c>
      <c r="B404" s="15" t="str">
        <f>IFERROR(INDEX(Engine!$B$2:$B$601,MATCH(SMALL(Engine!$F$2:$F$601,ROWS($A$7:$A404)),Engine!$F$2:$F$601,0)),"")</f>
        <v/>
      </c>
      <c r="C404" s="15" t="str">
        <f>IFERROR(INDEX(Engine!$C$2:$C$601,MATCH(SMALL(Engine!$F$2:$F$601,ROWS($A$7:$A404)),Engine!$F$2:$F$601,0)),"")</f>
        <v/>
      </c>
      <c r="D404" s="16" t="str">
        <f>IFERROR(INDEX(Engine!$D$2:$D$601,MATCH(SMALL(Engine!$F$2:$F$601,ROWS($A$7:$A404)),Engine!$F$2:$F$601,0)),"")</f>
        <v/>
      </c>
      <c r="E404" s="15" t="str">
        <f>IFERROR(INDEX(Engine!$E$2:$E$601,MATCH(SMALL(Engine!$F$2:$F$601,ROWS($A$7:$A404)),Engine!$F$2:$F$601,0)),"")</f>
        <v/>
      </c>
      <c r="F404" s="15" t="str">
        <f t="shared" ca="1" si="6"/>
        <v/>
      </c>
    </row>
    <row r="405" spans="1:6" ht="17.25" x14ac:dyDescent="0.4">
      <c r="A405" s="15" t="str">
        <f>IFERROR(INDEX(Engine!$A$2:$A$601,MATCH(SMALL(Engine!$F$2:$F$601,ROWS($A$7:$A405)),Engine!$F$2:$F$601,0)),"")</f>
        <v/>
      </c>
      <c r="B405" s="15" t="str">
        <f>IFERROR(INDEX(Engine!$B$2:$B$601,MATCH(SMALL(Engine!$F$2:$F$601,ROWS($A$7:$A405)),Engine!$F$2:$F$601,0)),"")</f>
        <v/>
      </c>
      <c r="C405" s="15" t="str">
        <f>IFERROR(INDEX(Engine!$C$2:$C$601,MATCH(SMALL(Engine!$F$2:$F$601,ROWS($A$7:$A405)),Engine!$F$2:$F$601,0)),"")</f>
        <v/>
      </c>
      <c r="D405" s="16" t="str">
        <f>IFERROR(INDEX(Engine!$D$2:$D$601,MATCH(SMALL(Engine!$F$2:$F$601,ROWS($A$7:$A405)),Engine!$F$2:$F$601,0)),"")</f>
        <v/>
      </c>
      <c r="E405" s="15" t="str">
        <f>IFERROR(INDEX(Engine!$E$2:$E$601,MATCH(SMALL(Engine!$F$2:$F$601,ROWS($A$7:$A405)),Engine!$F$2:$F$601,0)),"")</f>
        <v/>
      </c>
      <c r="F405" s="15" t="str">
        <f t="shared" ca="1" si="6"/>
        <v/>
      </c>
    </row>
    <row r="406" spans="1:6" ht="17.25" x14ac:dyDescent="0.4">
      <c r="A406" s="15" t="str">
        <f>IFERROR(INDEX(Engine!$A$2:$A$601,MATCH(SMALL(Engine!$F$2:$F$601,ROWS($A$7:$A406)),Engine!$F$2:$F$601,0)),"")</f>
        <v/>
      </c>
      <c r="B406" s="15" t="str">
        <f>IFERROR(INDEX(Engine!$B$2:$B$601,MATCH(SMALL(Engine!$F$2:$F$601,ROWS($A$7:$A406)),Engine!$F$2:$F$601,0)),"")</f>
        <v/>
      </c>
      <c r="C406" s="15" t="str">
        <f>IFERROR(INDEX(Engine!$C$2:$C$601,MATCH(SMALL(Engine!$F$2:$F$601,ROWS($A$7:$A406)),Engine!$F$2:$F$601,0)),"")</f>
        <v/>
      </c>
      <c r="D406" s="16" t="str">
        <f>IFERROR(INDEX(Engine!$D$2:$D$601,MATCH(SMALL(Engine!$F$2:$F$601,ROWS($A$7:$A406)),Engine!$F$2:$F$601,0)),"")</f>
        <v/>
      </c>
      <c r="E406" s="15" t="str">
        <f>IFERROR(INDEX(Engine!$E$2:$E$601,MATCH(SMALL(Engine!$F$2:$F$601,ROWS($A$7:$A406)),Engine!$F$2:$F$601,0)),"")</f>
        <v/>
      </c>
      <c r="F406" s="15" t="str">
        <f t="shared" ca="1" si="6"/>
        <v/>
      </c>
    </row>
    <row r="407" spans="1:6" ht="17.25" x14ac:dyDescent="0.4">
      <c r="A407" s="15" t="str">
        <f>IFERROR(INDEX(Engine!$A$2:$A$601,MATCH(SMALL(Engine!$F$2:$F$601,ROWS($A$7:$A407)),Engine!$F$2:$F$601,0)),"")</f>
        <v/>
      </c>
      <c r="B407" s="15" t="str">
        <f>IFERROR(INDEX(Engine!$B$2:$B$601,MATCH(SMALL(Engine!$F$2:$F$601,ROWS($A$7:$A407)),Engine!$F$2:$F$601,0)),"")</f>
        <v/>
      </c>
      <c r="C407" s="15" t="str">
        <f>IFERROR(INDEX(Engine!$C$2:$C$601,MATCH(SMALL(Engine!$F$2:$F$601,ROWS($A$7:$A407)),Engine!$F$2:$F$601,0)),"")</f>
        <v/>
      </c>
      <c r="D407" s="16" t="str">
        <f>IFERROR(INDEX(Engine!$D$2:$D$601,MATCH(SMALL(Engine!$F$2:$F$601,ROWS($A$7:$A407)),Engine!$F$2:$F$601,0)),"")</f>
        <v/>
      </c>
      <c r="E407" s="15" t="str">
        <f>IFERROR(INDEX(Engine!$E$2:$E$601,MATCH(SMALL(Engine!$F$2:$F$601,ROWS($A$7:$A407)),Engine!$F$2:$F$601,0)),"")</f>
        <v/>
      </c>
      <c r="F407" s="15" t="str">
        <f t="shared" ca="1" si="6"/>
        <v/>
      </c>
    </row>
    <row r="408" spans="1:6" ht="17.25" x14ac:dyDescent="0.4">
      <c r="A408" s="15" t="str">
        <f>IFERROR(INDEX(Engine!$A$2:$A$601,MATCH(SMALL(Engine!$F$2:$F$601,ROWS($A$7:$A408)),Engine!$F$2:$F$601,0)),"")</f>
        <v/>
      </c>
      <c r="B408" s="15" t="str">
        <f>IFERROR(INDEX(Engine!$B$2:$B$601,MATCH(SMALL(Engine!$F$2:$F$601,ROWS($A$7:$A408)),Engine!$F$2:$F$601,0)),"")</f>
        <v/>
      </c>
      <c r="C408" s="15" t="str">
        <f>IFERROR(INDEX(Engine!$C$2:$C$601,MATCH(SMALL(Engine!$F$2:$F$601,ROWS($A$7:$A408)),Engine!$F$2:$F$601,0)),"")</f>
        <v/>
      </c>
      <c r="D408" s="16" t="str">
        <f>IFERROR(INDEX(Engine!$D$2:$D$601,MATCH(SMALL(Engine!$F$2:$F$601,ROWS($A$7:$A408)),Engine!$F$2:$F$601,0)),"")</f>
        <v/>
      </c>
      <c r="E408" s="15" t="str">
        <f>IFERROR(INDEX(Engine!$E$2:$E$601,MATCH(SMALL(Engine!$F$2:$F$601,ROWS($A$7:$A408)),Engine!$F$2:$F$601,0)),"")</f>
        <v/>
      </c>
      <c r="F408" s="15" t="str">
        <f t="shared" ca="1" si="6"/>
        <v/>
      </c>
    </row>
    <row r="409" spans="1:6" ht="17.25" x14ac:dyDescent="0.4">
      <c r="A409" s="15" t="str">
        <f>IFERROR(INDEX(Engine!$A$2:$A$601,MATCH(SMALL(Engine!$F$2:$F$601,ROWS($A$7:$A409)),Engine!$F$2:$F$601,0)),"")</f>
        <v/>
      </c>
      <c r="B409" s="15" t="str">
        <f>IFERROR(INDEX(Engine!$B$2:$B$601,MATCH(SMALL(Engine!$F$2:$F$601,ROWS($A$7:$A409)),Engine!$F$2:$F$601,0)),"")</f>
        <v/>
      </c>
      <c r="C409" s="15" t="str">
        <f>IFERROR(INDEX(Engine!$C$2:$C$601,MATCH(SMALL(Engine!$F$2:$F$601,ROWS($A$7:$A409)),Engine!$F$2:$F$601,0)),"")</f>
        <v/>
      </c>
      <c r="D409" s="16" t="str">
        <f>IFERROR(INDEX(Engine!$D$2:$D$601,MATCH(SMALL(Engine!$F$2:$F$601,ROWS($A$7:$A409)),Engine!$F$2:$F$601,0)),"")</f>
        <v/>
      </c>
      <c r="E409" s="15" t="str">
        <f>IFERROR(INDEX(Engine!$E$2:$E$601,MATCH(SMALL(Engine!$F$2:$F$601,ROWS($A$7:$A409)),Engine!$F$2:$F$601,0)),"")</f>
        <v/>
      </c>
      <c r="F409" s="15" t="str">
        <f t="shared" ca="1" si="6"/>
        <v/>
      </c>
    </row>
    <row r="410" spans="1:6" ht="17.25" x14ac:dyDescent="0.4">
      <c r="A410" s="15" t="str">
        <f>IFERROR(INDEX(Engine!$A$2:$A$601,MATCH(SMALL(Engine!$F$2:$F$601,ROWS($A$7:$A410)),Engine!$F$2:$F$601,0)),"")</f>
        <v/>
      </c>
      <c r="B410" s="15" t="str">
        <f>IFERROR(INDEX(Engine!$B$2:$B$601,MATCH(SMALL(Engine!$F$2:$F$601,ROWS($A$7:$A410)),Engine!$F$2:$F$601,0)),"")</f>
        <v/>
      </c>
      <c r="C410" s="15" t="str">
        <f>IFERROR(INDEX(Engine!$C$2:$C$601,MATCH(SMALL(Engine!$F$2:$F$601,ROWS($A$7:$A410)),Engine!$F$2:$F$601,0)),"")</f>
        <v/>
      </c>
      <c r="D410" s="16" t="str">
        <f>IFERROR(INDEX(Engine!$D$2:$D$601,MATCH(SMALL(Engine!$F$2:$F$601,ROWS($A$7:$A410)),Engine!$F$2:$F$601,0)),"")</f>
        <v/>
      </c>
      <c r="E410" s="15" t="str">
        <f>IFERROR(INDEX(Engine!$E$2:$E$601,MATCH(SMALL(Engine!$F$2:$F$601,ROWS($A$7:$A410)),Engine!$F$2:$F$601,0)),"")</f>
        <v/>
      </c>
      <c r="F410" s="15" t="str">
        <f t="shared" ca="1" si="6"/>
        <v/>
      </c>
    </row>
    <row r="411" spans="1:6" ht="17.25" x14ac:dyDescent="0.4">
      <c r="A411" s="15" t="str">
        <f>IFERROR(INDEX(Engine!$A$2:$A$601,MATCH(SMALL(Engine!$F$2:$F$601,ROWS($A$7:$A411)),Engine!$F$2:$F$601,0)),"")</f>
        <v/>
      </c>
      <c r="B411" s="15" t="str">
        <f>IFERROR(INDEX(Engine!$B$2:$B$601,MATCH(SMALL(Engine!$F$2:$F$601,ROWS($A$7:$A411)),Engine!$F$2:$F$601,0)),"")</f>
        <v/>
      </c>
      <c r="C411" s="15" t="str">
        <f>IFERROR(INDEX(Engine!$C$2:$C$601,MATCH(SMALL(Engine!$F$2:$F$601,ROWS($A$7:$A411)),Engine!$F$2:$F$601,0)),"")</f>
        <v/>
      </c>
      <c r="D411" s="16" t="str">
        <f>IFERROR(INDEX(Engine!$D$2:$D$601,MATCH(SMALL(Engine!$F$2:$F$601,ROWS($A$7:$A411)),Engine!$F$2:$F$601,0)),"")</f>
        <v/>
      </c>
      <c r="E411" s="15" t="str">
        <f>IFERROR(INDEX(Engine!$E$2:$E$601,MATCH(SMALL(Engine!$F$2:$F$601,ROWS($A$7:$A411)),Engine!$F$2:$F$601,0)),"")</f>
        <v/>
      </c>
      <c r="F411" s="15" t="str">
        <f t="shared" ca="1" si="6"/>
        <v/>
      </c>
    </row>
    <row r="412" spans="1:6" ht="17.25" x14ac:dyDescent="0.4">
      <c r="A412" s="15" t="str">
        <f>IFERROR(INDEX(Engine!$A$2:$A$601,MATCH(SMALL(Engine!$F$2:$F$601,ROWS($A$7:$A412)),Engine!$F$2:$F$601,0)),"")</f>
        <v/>
      </c>
      <c r="B412" s="15" t="str">
        <f>IFERROR(INDEX(Engine!$B$2:$B$601,MATCH(SMALL(Engine!$F$2:$F$601,ROWS($A$7:$A412)),Engine!$F$2:$F$601,0)),"")</f>
        <v/>
      </c>
      <c r="C412" s="15" t="str">
        <f>IFERROR(INDEX(Engine!$C$2:$C$601,MATCH(SMALL(Engine!$F$2:$F$601,ROWS($A$7:$A412)),Engine!$F$2:$F$601,0)),"")</f>
        <v/>
      </c>
      <c r="D412" s="16" t="str">
        <f>IFERROR(INDEX(Engine!$D$2:$D$601,MATCH(SMALL(Engine!$F$2:$F$601,ROWS($A$7:$A412)),Engine!$F$2:$F$601,0)),"")</f>
        <v/>
      </c>
      <c r="E412" s="15" t="str">
        <f>IFERROR(INDEX(Engine!$E$2:$E$601,MATCH(SMALL(Engine!$F$2:$F$601,ROWS($A$7:$A412)),Engine!$F$2:$F$601,0)),"")</f>
        <v/>
      </c>
      <c r="F412" s="15" t="str">
        <f t="shared" ca="1" si="6"/>
        <v/>
      </c>
    </row>
    <row r="413" spans="1:6" ht="17.25" x14ac:dyDescent="0.4">
      <c r="A413" s="15" t="str">
        <f>IFERROR(INDEX(Engine!$A$2:$A$601,MATCH(SMALL(Engine!$F$2:$F$601,ROWS($A$7:$A413)),Engine!$F$2:$F$601,0)),"")</f>
        <v/>
      </c>
      <c r="B413" s="15" t="str">
        <f>IFERROR(INDEX(Engine!$B$2:$B$601,MATCH(SMALL(Engine!$F$2:$F$601,ROWS($A$7:$A413)),Engine!$F$2:$F$601,0)),"")</f>
        <v/>
      </c>
      <c r="C413" s="15" t="str">
        <f>IFERROR(INDEX(Engine!$C$2:$C$601,MATCH(SMALL(Engine!$F$2:$F$601,ROWS($A$7:$A413)),Engine!$F$2:$F$601,0)),"")</f>
        <v/>
      </c>
      <c r="D413" s="16" t="str">
        <f>IFERROR(INDEX(Engine!$D$2:$D$601,MATCH(SMALL(Engine!$F$2:$F$601,ROWS($A$7:$A413)),Engine!$F$2:$F$601,0)),"")</f>
        <v/>
      </c>
      <c r="E413" s="15" t="str">
        <f>IFERROR(INDEX(Engine!$E$2:$E$601,MATCH(SMALL(Engine!$F$2:$F$601,ROWS($A$7:$A413)),Engine!$F$2:$F$601,0)),"")</f>
        <v/>
      </c>
      <c r="F413" s="15" t="str">
        <f t="shared" ca="1" si="6"/>
        <v/>
      </c>
    </row>
    <row r="414" spans="1:6" ht="17.25" x14ac:dyDescent="0.4">
      <c r="A414" s="15" t="str">
        <f>IFERROR(INDEX(Engine!$A$2:$A$601,MATCH(SMALL(Engine!$F$2:$F$601,ROWS($A$7:$A414)),Engine!$F$2:$F$601,0)),"")</f>
        <v/>
      </c>
      <c r="B414" s="15" t="str">
        <f>IFERROR(INDEX(Engine!$B$2:$B$601,MATCH(SMALL(Engine!$F$2:$F$601,ROWS($A$7:$A414)),Engine!$F$2:$F$601,0)),"")</f>
        <v/>
      </c>
      <c r="C414" s="15" t="str">
        <f>IFERROR(INDEX(Engine!$C$2:$C$601,MATCH(SMALL(Engine!$F$2:$F$601,ROWS($A$7:$A414)),Engine!$F$2:$F$601,0)),"")</f>
        <v/>
      </c>
      <c r="D414" s="16" t="str">
        <f>IFERROR(INDEX(Engine!$D$2:$D$601,MATCH(SMALL(Engine!$F$2:$F$601,ROWS($A$7:$A414)),Engine!$F$2:$F$601,0)),"")</f>
        <v/>
      </c>
      <c r="E414" s="15" t="str">
        <f>IFERROR(INDEX(Engine!$E$2:$E$601,MATCH(SMALL(Engine!$F$2:$F$601,ROWS($A$7:$A414)),Engine!$F$2:$F$601,0)),"")</f>
        <v/>
      </c>
      <c r="F414" s="15" t="str">
        <f t="shared" ca="1" si="6"/>
        <v/>
      </c>
    </row>
    <row r="415" spans="1:6" ht="17.25" x14ac:dyDescent="0.4">
      <c r="A415" s="15" t="str">
        <f>IFERROR(INDEX(Engine!$A$2:$A$601,MATCH(SMALL(Engine!$F$2:$F$601,ROWS($A$7:$A415)),Engine!$F$2:$F$601,0)),"")</f>
        <v/>
      </c>
      <c r="B415" s="15" t="str">
        <f>IFERROR(INDEX(Engine!$B$2:$B$601,MATCH(SMALL(Engine!$F$2:$F$601,ROWS($A$7:$A415)),Engine!$F$2:$F$601,0)),"")</f>
        <v/>
      </c>
      <c r="C415" s="15" t="str">
        <f>IFERROR(INDEX(Engine!$C$2:$C$601,MATCH(SMALL(Engine!$F$2:$F$601,ROWS($A$7:$A415)),Engine!$F$2:$F$601,0)),"")</f>
        <v/>
      </c>
      <c r="D415" s="16" t="str">
        <f>IFERROR(INDEX(Engine!$D$2:$D$601,MATCH(SMALL(Engine!$F$2:$F$601,ROWS($A$7:$A415)),Engine!$F$2:$F$601,0)),"")</f>
        <v/>
      </c>
      <c r="E415" s="15" t="str">
        <f>IFERROR(INDEX(Engine!$E$2:$E$601,MATCH(SMALL(Engine!$F$2:$F$601,ROWS($A$7:$A415)),Engine!$F$2:$F$601,0)),"")</f>
        <v/>
      </c>
      <c r="F415" s="15" t="str">
        <f t="shared" ca="1" si="6"/>
        <v/>
      </c>
    </row>
    <row r="416" spans="1:6" ht="17.25" x14ac:dyDescent="0.4">
      <c r="A416" s="15" t="str">
        <f>IFERROR(INDEX(Engine!$A$2:$A$601,MATCH(SMALL(Engine!$F$2:$F$601,ROWS($A$7:$A416)),Engine!$F$2:$F$601,0)),"")</f>
        <v/>
      </c>
      <c r="B416" s="15" t="str">
        <f>IFERROR(INDEX(Engine!$B$2:$B$601,MATCH(SMALL(Engine!$F$2:$F$601,ROWS($A$7:$A416)),Engine!$F$2:$F$601,0)),"")</f>
        <v/>
      </c>
      <c r="C416" s="15" t="str">
        <f>IFERROR(INDEX(Engine!$C$2:$C$601,MATCH(SMALL(Engine!$F$2:$F$601,ROWS($A$7:$A416)),Engine!$F$2:$F$601,0)),"")</f>
        <v/>
      </c>
      <c r="D416" s="16" t="str">
        <f>IFERROR(INDEX(Engine!$D$2:$D$601,MATCH(SMALL(Engine!$F$2:$F$601,ROWS($A$7:$A416)),Engine!$F$2:$F$601,0)),"")</f>
        <v/>
      </c>
      <c r="E416" s="15" t="str">
        <f>IFERROR(INDEX(Engine!$E$2:$E$601,MATCH(SMALL(Engine!$F$2:$F$601,ROWS($A$7:$A416)),Engine!$F$2:$F$601,0)),"")</f>
        <v/>
      </c>
      <c r="F416" s="15" t="str">
        <f t="shared" ca="1" si="6"/>
        <v/>
      </c>
    </row>
    <row r="417" spans="1:6" ht="17.25" x14ac:dyDescent="0.4">
      <c r="A417" s="15" t="str">
        <f>IFERROR(INDEX(Engine!$A$2:$A$601,MATCH(SMALL(Engine!$F$2:$F$601,ROWS($A$7:$A417)),Engine!$F$2:$F$601,0)),"")</f>
        <v/>
      </c>
      <c r="B417" s="15" t="str">
        <f>IFERROR(INDEX(Engine!$B$2:$B$601,MATCH(SMALL(Engine!$F$2:$F$601,ROWS($A$7:$A417)),Engine!$F$2:$F$601,0)),"")</f>
        <v/>
      </c>
      <c r="C417" s="15" t="str">
        <f>IFERROR(INDEX(Engine!$C$2:$C$601,MATCH(SMALL(Engine!$F$2:$F$601,ROWS($A$7:$A417)),Engine!$F$2:$F$601,0)),"")</f>
        <v/>
      </c>
      <c r="D417" s="16" t="str">
        <f>IFERROR(INDEX(Engine!$D$2:$D$601,MATCH(SMALL(Engine!$F$2:$F$601,ROWS($A$7:$A417)),Engine!$F$2:$F$601,0)),"")</f>
        <v/>
      </c>
      <c r="E417" s="15" t="str">
        <f>IFERROR(INDEX(Engine!$E$2:$E$601,MATCH(SMALL(Engine!$F$2:$F$601,ROWS($A$7:$A417)),Engine!$F$2:$F$601,0)),"")</f>
        <v/>
      </c>
      <c r="F417" s="15" t="str">
        <f t="shared" ca="1" si="6"/>
        <v/>
      </c>
    </row>
    <row r="418" spans="1:6" ht="17.25" x14ac:dyDescent="0.4">
      <c r="A418" s="15" t="str">
        <f>IFERROR(INDEX(Engine!$A$2:$A$601,MATCH(SMALL(Engine!$F$2:$F$601,ROWS($A$7:$A418)),Engine!$F$2:$F$601,0)),"")</f>
        <v/>
      </c>
      <c r="B418" s="15" t="str">
        <f>IFERROR(INDEX(Engine!$B$2:$B$601,MATCH(SMALL(Engine!$F$2:$F$601,ROWS($A$7:$A418)),Engine!$F$2:$F$601,0)),"")</f>
        <v/>
      </c>
      <c r="C418" s="15" t="str">
        <f>IFERROR(INDEX(Engine!$C$2:$C$601,MATCH(SMALL(Engine!$F$2:$F$601,ROWS($A$7:$A418)),Engine!$F$2:$F$601,0)),"")</f>
        <v/>
      </c>
      <c r="D418" s="16" t="str">
        <f>IFERROR(INDEX(Engine!$D$2:$D$601,MATCH(SMALL(Engine!$F$2:$F$601,ROWS($A$7:$A418)),Engine!$F$2:$F$601,0)),"")</f>
        <v/>
      </c>
      <c r="E418" s="15" t="str">
        <f>IFERROR(INDEX(Engine!$E$2:$E$601,MATCH(SMALL(Engine!$F$2:$F$601,ROWS($A$7:$A418)),Engine!$F$2:$F$601,0)),"")</f>
        <v/>
      </c>
      <c r="F418" s="15" t="str">
        <f t="shared" ca="1" si="6"/>
        <v/>
      </c>
    </row>
    <row r="419" spans="1:6" ht="17.25" x14ac:dyDescent="0.4">
      <c r="A419" s="15" t="str">
        <f>IFERROR(INDEX(Engine!$A$2:$A$601,MATCH(SMALL(Engine!$F$2:$F$601,ROWS($A$7:$A419)),Engine!$F$2:$F$601,0)),"")</f>
        <v/>
      </c>
      <c r="B419" s="15" t="str">
        <f>IFERROR(INDEX(Engine!$B$2:$B$601,MATCH(SMALL(Engine!$F$2:$F$601,ROWS($A$7:$A419)),Engine!$F$2:$F$601,0)),"")</f>
        <v/>
      </c>
      <c r="C419" s="15" t="str">
        <f>IFERROR(INDEX(Engine!$C$2:$C$601,MATCH(SMALL(Engine!$F$2:$F$601,ROWS($A$7:$A419)),Engine!$F$2:$F$601,0)),"")</f>
        <v/>
      </c>
      <c r="D419" s="16" t="str">
        <f>IFERROR(INDEX(Engine!$D$2:$D$601,MATCH(SMALL(Engine!$F$2:$F$601,ROWS($A$7:$A419)),Engine!$F$2:$F$601,0)),"")</f>
        <v/>
      </c>
      <c r="E419" s="15" t="str">
        <f>IFERROR(INDEX(Engine!$E$2:$E$601,MATCH(SMALL(Engine!$F$2:$F$601,ROWS($A$7:$A419)),Engine!$F$2:$F$601,0)),"")</f>
        <v/>
      </c>
      <c r="F419" s="15" t="str">
        <f t="shared" ca="1" si="6"/>
        <v/>
      </c>
    </row>
    <row r="420" spans="1:6" ht="17.25" x14ac:dyDescent="0.4">
      <c r="A420" s="15" t="str">
        <f>IFERROR(INDEX(Engine!$A$2:$A$601,MATCH(SMALL(Engine!$F$2:$F$601,ROWS($A$7:$A420)),Engine!$F$2:$F$601,0)),"")</f>
        <v/>
      </c>
      <c r="B420" s="15" t="str">
        <f>IFERROR(INDEX(Engine!$B$2:$B$601,MATCH(SMALL(Engine!$F$2:$F$601,ROWS($A$7:$A420)),Engine!$F$2:$F$601,0)),"")</f>
        <v/>
      </c>
      <c r="C420" s="15" t="str">
        <f>IFERROR(INDEX(Engine!$C$2:$C$601,MATCH(SMALL(Engine!$F$2:$F$601,ROWS($A$7:$A420)),Engine!$F$2:$F$601,0)),"")</f>
        <v/>
      </c>
      <c r="D420" s="16" t="str">
        <f>IFERROR(INDEX(Engine!$D$2:$D$601,MATCH(SMALL(Engine!$F$2:$F$601,ROWS($A$7:$A420)),Engine!$F$2:$F$601,0)),"")</f>
        <v/>
      </c>
      <c r="E420" s="15" t="str">
        <f>IFERROR(INDEX(Engine!$E$2:$E$601,MATCH(SMALL(Engine!$F$2:$F$601,ROWS($A$7:$A420)),Engine!$F$2:$F$601,0)),"")</f>
        <v/>
      </c>
      <c r="F420" s="15" t="str">
        <f t="shared" ca="1" si="6"/>
        <v/>
      </c>
    </row>
    <row r="421" spans="1:6" ht="17.25" x14ac:dyDescent="0.4">
      <c r="A421" s="15" t="str">
        <f>IFERROR(INDEX(Engine!$A$2:$A$601,MATCH(SMALL(Engine!$F$2:$F$601,ROWS($A$7:$A421)),Engine!$F$2:$F$601,0)),"")</f>
        <v/>
      </c>
      <c r="B421" s="15" t="str">
        <f>IFERROR(INDEX(Engine!$B$2:$B$601,MATCH(SMALL(Engine!$F$2:$F$601,ROWS($A$7:$A421)),Engine!$F$2:$F$601,0)),"")</f>
        <v/>
      </c>
      <c r="C421" s="15" t="str">
        <f>IFERROR(INDEX(Engine!$C$2:$C$601,MATCH(SMALL(Engine!$F$2:$F$601,ROWS($A$7:$A421)),Engine!$F$2:$F$601,0)),"")</f>
        <v/>
      </c>
      <c r="D421" s="16" t="str">
        <f>IFERROR(INDEX(Engine!$D$2:$D$601,MATCH(SMALL(Engine!$F$2:$F$601,ROWS($A$7:$A421)),Engine!$F$2:$F$601,0)),"")</f>
        <v/>
      </c>
      <c r="E421" s="15" t="str">
        <f>IFERROR(INDEX(Engine!$E$2:$E$601,MATCH(SMALL(Engine!$F$2:$F$601,ROWS($A$7:$A421)),Engine!$F$2:$F$601,0)),"")</f>
        <v/>
      </c>
      <c r="F421" s="15" t="str">
        <f t="shared" ca="1" si="6"/>
        <v/>
      </c>
    </row>
    <row r="422" spans="1:6" ht="17.25" x14ac:dyDescent="0.4">
      <c r="A422" s="15" t="str">
        <f>IFERROR(INDEX(Engine!$A$2:$A$601,MATCH(SMALL(Engine!$F$2:$F$601,ROWS($A$7:$A422)),Engine!$F$2:$F$601,0)),"")</f>
        <v/>
      </c>
      <c r="B422" s="15" t="str">
        <f>IFERROR(INDEX(Engine!$B$2:$B$601,MATCH(SMALL(Engine!$F$2:$F$601,ROWS($A$7:$A422)),Engine!$F$2:$F$601,0)),"")</f>
        <v/>
      </c>
      <c r="C422" s="15" t="str">
        <f>IFERROR(INDEX(Engine!$C$2:$C$601,MATCH(SMALL(Engine!$F$2:$F$601,ROWS($A$7:$A422)),Engine!$F$2:$F$601,0)),"")</f>
        <v/>
      </c>
      <c r="D422" s="16" t="str">
        <f>IFERROR(INDEX(Engine!$D$2:$D$601,MATCH(SMALL(Engine!$F$2:$F$601,ROWS($A$7:$A422)),Engine!$F$2:$F$601,0)),"")</f>
        <v/>
      </c>
      <c r="E422" s="15" t="str">
        <f>IFERROR(INDEX(Engine!$E$2:$E$601,MATCH(SMALL(Engine!$F$2:$F$601,ROWS($A$7:$A422)),Engine!$F$2:$F$601,0)),"")</f>
        <v/>
      </c>
      <c r="F422" s="15" t="str">
        <f t="shared" ca="1" si="6"/>
        <v/>
      </c>
    </row>
    <row r="423" spans="1:6" ht="17.25" x14ac:dyDescent="0.4">
      <c r="A423" s="15" t="str">
        <f>IFERROR(INDEX(Engine!$A$2:$A$601,MATCH(SMALL(Engine!$F$2:$F$601,ROWS($A$7:$A423)),Engine!$F$2:$F$601,0)),"")</f>
        <v/>
      </c>
      <c r="B423" s="15" t="str">
        <f>IFERROR(INDEX(Engine!$B$2:$B$601,MATCH(SMALL(Engine!$F$2:$F$601,ROWS($A$7:$A423)),Engine!$F$2:$F$601,0)),"")</f>
        <v/>
      </c>
      <c r="C423" s="15" t="str">
        <f>IFERROR(INDEX(Engine!$C$2:$C$601,MATCH(SMALL(Engine!$F$2:$F$601,ROWS($A$7:$A423)),Engine!$F$2:$F$601,0)),"")</f>
        <v/>
      </c>
      <c r="D423" s="16" t="str">
        <f>IFERROR(INDEX(Engine!$D$2:$D$601,MATCH(SMALL(Engine!$F$2:$F$601,ROWS($A$7:$A423)),Engine!$F$2:$F$601,0)),"")</f>
        <v/>
      </c>
      <c r="E423" s="15" t="str">
        <f>IFERROR(INDEX(Engine!$E$2:$E$601,MATCH(SMALL(Engine!$F$2:$F$601,ROWS($A$7:$A423)),Engine!$F$2:$F$601,0)),"")</f>
        <v/>
      </c>
      <c r="F423" s="15" t="str">
        <f t="shared" ca="1" si="6"/>
        <v/>
      </c>
    </row>
    <row r="424" spans="1:6" ht="17.25" x14ac:dyDescent="0.4">
      <c r="A424" s="15" t="str">
        <f>IFERROR(INDEX(Engine!$A$2:$A$601,MATCH(SMALL(Engine!$F$2:$F$601,ROWS($A$7:$A424)),Engine!$F$2:$F$601,0)),"")</f>
        <v/>
      </c>
      <c r="B424" s="15" t="str">
        <f>IFERROR(INDEX(Engine!$B$2:$B$601,MATCH(SMALL(Engine!$F$2:$F$601,ROWS($A$7:$A424)),Engine!$F$2:$F$601,0)),"")</f>
        <v/>
      </c>
      <c r="C424" s="15" t="str">
        <f>IFERROR(INDEX(Engine!$C$2:$C$601,MATCH(SMALL(Engine!$F$2:$F$601,ROWS($A$7:$A424)),Engine!$F$2:$F$601,0)),"")</f>
        <v/>
      </c>
      <c r="D424" s="16" t="str">
        <f>IFERROR(INDEX(Engine!$D$2:$D$601,MATCH(SMALL(Engine!$F$2:$F$601,ROWS($A$7:$A424)),Engine!$F$2:$F$601,0)),"")</f>
        <v/>
      </c>
      <c r="E424" s="15" t="str">
        <f>IFERROR(INDEX(Engine!$E$2:$E$601,MATCH(SMALL(Engine!$F$2:$F$601,ROWS($A$7:$A424)),Engine!$F$2:$F$601,0)),"")</f>
        <v/>
      </c>
      <c r="F424" s="15" t="str">
        <f t="shared" ca="1" si="6"/>
        <v/>
      </c>
    </row>
    <row r="425" spans="1:6" ht="17.25" x14ac:dyDescent="0.4">
      <c r="A425" s="15" t="str">
        <f>IFERROR(INDEX(Engine!$A$2:$A$601,MATCH(SMALL(Engine!$F$2:$F$601,ROWS($A$7:$A425)),Engine!$F$2:$F$601,0)),"")</f>
        <v/>
      </c>
      <c r="B425" s="15" t="str">
        <f>IFERROR(INDEX(Engine!$B$2:$B$601,MATCH(SMALL(Engine!$F$2:$F$601,ROWS($A$7:$A425)),Engine!$F$2:$F$601,0)),"")</f>
        <v/>
      </c>
      <c r="C425" s="15" t="str">
        <f>IFERROR(INDEX(Engine!$C$2:$C$601,MATCH(SMALL(Engine!$F$2:$F$601,ROWS($A$7:$A425)),Engine!$F$2:$F$601,0)),"")</f>
        <v/>
      </c>
      <c r="D425" s="16" t="str">
        <f>IFERROR(INDEX(Engine!$D$2:$D$601,MATCH(SMALL(Engine!$F$2:$F$601,ROWS($A$7:$A425)),Engine!$F$2:$F$601,0)),"")</f>
        <v/>
      </c>
      <c r="E425" s="15" t="str">
        <f>IFERROR(INDEX(Engine!$E$2:$E$601,MATCH(SMALL(Engine!$F$2:$F$601,ROWS($A$7:$A425)),Engine!$F$2:$F$601,0)),"")</f>
        <v/>
      </c>
      <c r="F425" s="15" t="str">
        <f t="shared" ca="1" si="6"/>
        <v/>
      </c>
    </row>
    <row r="426" spans="1:6" ht="17.25" x14ac:dyDescent="0.4">
      <c r="A426" s="15" t="str">
        <f>IFERROR(INDEX(Engine!$A$2:$A$601,MATCH(SMALL(Engine!$F$2:$F$601,ROWS($A$7:$A426)),Engine!$F$2:$F$601,0)),"")</f>
        <v/>
      </c>
      <c r="B426" s="15" t="str">
        <f>IFERROR(INDEX(Engine!$B$2:$B$601,MATCH(SMALL(Engine!$F$2:$F$601,ROWS($A$7:$A426)),Engine!$F$2:$F$601,0)),"")</f>
        <v/>
      </c>
      <c r="C426" s="15" t="str">
        <f>IFERROR(INDEX(Engine!$C$2:$C$601,MATCH(SMALL(Engine!$F$2:$F$601,ROWS($A$7:$A426)),Engine!$F$2:$F$601,0)),"")</f>
        <v/>
      </c>
      <c r="D426" s="16" t="str">
        <f>IFERROR(INDEX(Engine!$D$2:$D$601,MATCH(SMALL(Engine!$F$2:$F$601,ROWS($A$7:$A426)),Engine!$F$2:$F$601,0)),"")</f>
        <v/>
      </c>
      <c r="E426" s="15" t="str">
        <f>IFERROR(INDEX(Engine!$E$2:$E$601,MATCH(SMALL(Engine!$F$2:$F$601,ROWS($A$7:$A426)),Engine!$F$2:$F$601,0)),"")</f>
        <v/>
      </c>
      <c r="F426" s="15" t="str">
        <f t="shared" ca="1" si="6"/>
        <v/>
      </c>
    </row>
    <row r="427" spans="1:6" ht="17.25" x14ac:dyDescent="0.4">
      <c r="A427" s="15" t="str">
        <f>IFERROR(INDEX(Engine!$A$2:$A$601,MATCH(SMALL(Engine!$F$2:$F$601,ROWS($A$7:$A427)),Engine!$F$2:$F$601,0)),"")</f>
        <v/>
      </c>
      <c r="B427" s="15" t="str">
        <f>IFERROR(INDEX(Engine!$B$2:$B$601,MATCH(SMALL(Engine!$F$2:$F$601,ROWS($A$7:$A427)),Engine!$F$2:$F$601,0)),"")</f>
        <v/>
      </c>
      <c r="C427" s="15" t="str">
        <f>IFERROR(INDEX(Engine!$C$2:$C$601,MATCH(SMALL(Engine!$F$2:$F$601,ROWS($A$7:$A427)),Engine!$F$2:$F$601,0)),"")</f>
        <v/>
      </c>
      <c r="D427" s="16" t="str">
        <f>IFERROR(INDEX(Engine!$D$2:$D$601,MATCH(SMALL(Engine!$F$2:$F$601,ROWS($A$7:$A427)),Engine!$F$2:$F$601,0)),"")</f>
        <v/>
      </c>
      <c r="E427" s="15" t="str">
        <f>IFERROR(INDEX(Engine!$E$2:$E$601,MATCH(SMALL(Engine!$F$2:$F$601,ROWS($A$7:$A427)),Engine!$F$2:$F$601,0)),"")</f>
        <v/>
      </c>
      <c r="F427" s="15" t="str">
        <f t="shared" ca="1" si="6"/>
        <v/>
      </c>
    </row>
    <row r="428" spans="1:6" ht="17.25" x14ac:dyDescent="0.4">
      <c r="A428" s="15" t="str">
        <f>IFERROR(INDEX(Engine!$A$2:$A$601,MATCH(SMALL(Engine!$F$2:$F$601,ROWS($A$7:$A428)),Engine!$F$2:$F$601,0)),"")</f>
        <v/>
      </c>
      <c r="B428" s="15" t="str">
        <f>IFERROR(INDEX(Engine!$B$2:$B$601,MATCH(SMALL(Engine!$F$2:$F$601,ROWS($A$7:$A428)),Engine!$F$2:$F$601,0)),"")</f>
        <v/>
      </c>
      <c r="C428" s="15" t="str">
        <f>IFERROR(INDEX(Engine!$C$2:$C$601,MATCH(SMALL(Engine!$F$2:$F$601,ROWS($A$7:$A428)),Engine!$F$2:$F$601,0)),"")</f>
        <v/>
      </c>
      <c r="D428" s="16" t="str">
        <f>IFERROR(INDEX(Engine!$D$2:$D$601,MATCH(SMALL(Engine!$F$2:$F$601,ROWS($A$7:$A428)),Engine!$F$2:$F$601,0)),"")</f>
        <v/>
      </c>
      <c r="E428" s="15" t="str">
        <f>IFERROR(INDEX(Engine!$E$2:$E$601,MATCH(SMALL(Engine!$F$2:$F$601,ROWS($A$7:$A428)),Engine!$F$2:$F$601,0)),"")</f>
        <v/>
      </c>
      <c r="F428" s="15" t="str">
        <f t="shared" ca="1" si="6"/>
        <v/>
      </c>
    </row>
    <row r="429" spans="1:6" ht="17.25" x14ac:dyDescent="0.4">
      <c r="A429" s="15" t="str">
        <f>IFERROR(INDEX(Engine!$A$2:$A$601,MATCH(SMALL(Engine!$F$2:$F$601,ROWS($A$7:$A429)),Engine!$F$2:$F$601,0)),"")</f>
        <v/>
      </c>
      <c r="B429" s="15" t="str">
        <f>IFERROR(INDEX(Engine!$B$2:$B$601,MATCH(SMALL(Engine!$F$2:$F$601,ROWS($A$7:$A429)),Engine!$F$2:$F$601,0)),"")</f>
        <v/>
      </c>
      <c r="C429" s="15" t="str">
        <f>IFERROR(INDEX(Engine!$C$2:$C$601,MATCH(SMALL(Engine!$F$2:$F$601,ROWS($A$7:$A429)),Engine!$F$2:$F$601,0)),"")</f>
        <v/>
      </c>
      <c r="D429" s="16" t="str">
        <f>IFERROR(INDEX(Engine!$D$2:$D$601,MATCH(SMALL(Engine!$F$2:$F$601,ROWS($A$7:$A429)),Engine!$F$2:$F$601,0)),"")</f>
        <v/>
      </c>
      <c r="E429" s="15" t="str">
        <f>IFERROR(INDEX(Engine!$E$2:$E$601,MATCH(SMALL(Engine!$F$2:$F$601,ROWS($A$7:$A429)),Engine!$F$2:$F$601,0)),"")</f>
        <v/>
      </c>
      <c r="F429" s="15" t="str">
        <f t="shared" ca="1" si="6"/>
        <v/>
      </c>
    </row>
    <row r="430" spans="1:6" ht="17.25" x14ac:dyDescent="0.4">
      <c r="A430" s="15" t="str">
        <f>IFERROR(INDEX(Engine!$A$2:$A$601,MATCH(SMALL(Engine!$F$2:$F$601,ROWS($A$7:$A430)),Engine!$F$2:$F$601,0)),"")</f>
        <v/>
      </c>
      <c r="B430" s="15" t="str">
        <f>IFERROR(INDEX(Engine!$B$2:$B$601,MATCH(SMALL(Engine!$F$2:$F$601,ROWS($A$7:$A430)),Engine!$F$2:$F$601,0)),"")</f>
        <v/>
      </c>
      <c r="C430" s="15" t="str">
        <f>IFERROR(INDEX(Engine!$C$2:$C$601,MATCH(SMALL(Engine!$F$2:$F$601,ROWS($A$7:$A430)),Engine!$F$2:$F$601,0)),"")</f>
        <v/>
      </c>
      <c r="D430" s="16" t="str">
        <f>IFERROR(INDEX(Engine!$D$2:$D$601,MATCH(SMALL(Engine!$F$2:$F$601,ROWS($A$7:$A430)),Engine!$F$2:$F$601,0)),"")</f>
        <v/>
      </c>
      <c r="E430" s="15" t="str">
        <f>IFERROR(INDEX(Engine!$E$2:$E$601,MATCH(SMALL(Engine!$F$2:$F$601,ROWS($A$7:$A430)),Engine!$F$2:$F$601,0)),"")</f>
        <v/>
      </c>
      <c r="F430" s="15" t="str">
        <f t="shared" ca="1" si="6"/>
        <v/>
      </c>
    </row>
    <row r="431" spans="1:6" ht="17.25" x14ac:dyDescent="0.4">
      <c r="A431" s="15" t="str">
        <f>IFERROR(INDEX(Engine!$A$2:$A$601,MATCH(SMALL(Engine!$F$2:$F$601,ROWS($A$7:$A431)),Engine!$F$2:$F$601,0)),"")</f>
        <v/>
      </c>
      <c r="B431" s="15" t="str">
        <f>IFERROR(INDEX(Engine!$B$2:$B$601,MATCH(SMALL(Engine!$F$2:$F$601,ROWS($A$7:$A431)),Engine!$F$2:$F$601,0)),"")</f>
        <v/>
      </c>
      <c r="C431" s="15" t="str">
        <f>IFERROR(INDEX(Engine!$C$2:$C$601,MATCH(SMALL(Engine!$F$2:$F$601,ROWS($A$7:$A431)),Engine!$F$2:$F$601,0)),"")</f>
        <v/>
      </c>
      <c r="D431" s="16" t="str">
        <f>IFERROR(INDEX(Engine!$D$2:$D$601,MATCH(SMALL(Engine!$F$2:$F$601,ROWS($A$7:$A431)),Engine!$F$2:$F$601,0)),"")</f>
        <v/>
      </c>
      <c r="E431" s="15" t="str">
        <f>IFERROR(INDEX(Engine!$E$2:$E$601,MATCH(SMALL(Engine!$F$2:$F$601,ROWS($A$7:$A431)),Engine!$F$2:$F$601,0)),"")</f>
        <v/>
      </c>
      <c r="F431" s="15" t="str">
        <f t="shared" ca="1" si="6"/>
        <v/>
      </c>
    </row>
    <row r="432" spans="1:6" ht="17.25" x14ac:dyDescent="0.4">
      <c r="A432" s="15" t="str">
        <f>IFERROR(INDEX(Engine!$A$2:$A$601,MATCH(SMALL(Engine!$F$2:$F$601,ROWS($A$7:$A432)),Engine!$F$2:$F$601,0)),"")</f>
        <v/>
      </c>
      <c r="B432" s="15" t="str">
        <f>IFERROR(INDEX(Engine!$B$2:$B$601,MATCH(SMALL(Engine!$F$2:$F$601,ROWS($A$7:$A432)),Engine!$F$2:$F$601,0)),"")</f>
        <v/>
      </c>
      <c r="C432" s="15" t="str">
        <f>IFERROR(INDEX(Engine!$C$2:$C$601,MATCH(SMALL(Engine!$F$2:$F$601,ROWS($A$7:$A432)),Engine!$F$2:$F$601,0)),"")</f>
        <v/>
      </c>
      <c r="D432" s="16" t="str">
        <f>IFERROR(INDEX(Engine!$D$2:$D$601,MATCH(SMALL(Engine!$F$2:$F$601,ROWS($A$7:$A432)),Engine!$F$2:$F$601,0)),"")</f>
        <v/>
      </c>
      <c r="E432" s="15" t="str">
        <f>IFERROR(INDEX(Engine!$E$2:$E$601,MATCH(SMALL(Engine!$F$2:$F$601,ROWS($A$7:$A432)),Engine!$F$2:$F$601,0)),"")</f>
        <v/>
      </c>
      <c r="F432" s="15" t="str">
        <f t="shared" ca="1" si="6"/>
        <v/>
      </c>
    </row>
    <row r="433" spans="1:6" ht="17.25" x14ac:dyDescent="0.4">
      <c r="A433" s="15" t="str">
        <f>IFERROR(INDEX(Engine!$A$2:$A$601,MATCH(SMALL(Engine!$F$2:$F$601,ROWS($A$7:$A433)),Engine!$F$2:$F$601,0)),"")</f>
        <v/>
      </c>
      <c r="B433" s="15" t="str">
        <f>IFERROR(INDEX(Engine!$B$2:$B$601,MATCH(SMALL(Engine!$F$2:$F$601,ROWS($A$7:$A433)),Engine!$F$2:$F$601,0)),"")</f>
        <v/>
      </c>
      <c r="C433" s="15" t="str">
        <f>IFERROR(INDEX(Engine!$C$2:$C$601,MATCH(SMALL(Engine!$F$2:$F$601,ROWS($A$7:$A433)),Engine!$F$2:$F$601,0)),"")</f>
        <v/>
      </c>
      <c r="D433" s="16" t="str">
        <f>IFERROR(INDEX(Engine!$D$2:$D$601,MATCH(SMALL(Engine!$F$2:$F$601,ROWS($A$7:$A433)),Engine!$F$2:$F$601,0)),"")</f>
        <v/>
      </c>
      <c r="E433" s="15" t="str">
        <f>IFERROR(INDEX(Engine!$E$2:$E$601,MATCH(SMALL(Engine!$F$2:$F$601,ROWS($A$7:$A433)),Engine!$F$2:$F$601,0)),"")</f>
        <v/>
      </c>
      <c r="F433" s="15" t="str">
        <f t="shared" ca="1" si="6"/>
        <v/>
      </c>
    </row>
    <row r="434" spans="1:6" ht="17.25" x14ac:dyDescent="0.4">
      <c r="A434" s="15" t="str">
        <f>IFERROR(INDEX(Engine!$A$2:$A$601,MATCH(SMALL(Engine!$F$2:$F$601,ROWS($A$7:$A434)),Engine!$F$2:$F$601,0)),"")</f>
        <v/>
      </c>
      <c r="B434" s="15" t="str">
        <f>IFERROR(INDEX(Engine!$B$2:$B$601,MATCH(SMALL(Engine!$F$2:$F$601,ROWS($A$7:$A434)),Engine!$F$2:$F$601,0)),"")</f>
        <v/>
      </c>
      <c r="C434" s="15" t="str">
        <f>IFERROR(INDEX(Engine!$C$2:$C$601,MATCH(SMALL(Engine!$F$2:$F$601,ROWS($A$7:$A434)),Engine!$F$2:$F$601,0)),"")</f>
        <v/>
      </c>
      <c r="D434" s="16" t="str">
        <f>IFERROR(INDEX(Engine!$D$2:$D$601,MATCH(SMALL(Engine!$F$2:$F$601,ROWS($A$7:$A434)),Engine!$F$2:$F$601,0)),"")</f>
        <v/>
      </c>
      <c r="E434" s="15" t="str">
        <f>IFERROR(INDEX(Engine!$E$2:$E$601,MATCH(SMALL(Engine!$F$2:$F$601,ROWS($A$7:$A434)),Engine!$F$2:$F$601,0)),"")</f>
        <v/>
      </c>
      <c r="F434" s="15" t="str">
        <f t="shared" ca="1" si="6"/>
        <v/>
      </c>
    </row>
    <row r="435" spans="1:6" ht="17.25" x14ac:dyDescent="0.4">
      <c r="A435" s="15" t="str">
        <f>IFERROR(INDEX(Engine!$A$2:$A$601,MATCH(SMALL(Engine!$F$2:$F$601,ROWS($A$7:$A435)),Engine!$F$2:$F$601,0)),"")</f>
        <v/>
      </c>
      <c r="B435" s="15" t="str">
        <f>IFERROR(INDEX(Engine!$B$2:$B$601,MATCH(SMALL(Engine!$F$2:$F$601,ROWS($A$7:$A435)),Engine!$F$2:$F$601,0)),"")</f>
        <v/>
      </c>
      <c r="C435" s="15" t="str">
        <f>IFERROR(INDEX(Engine!$C$2:$C$601,MATCH(SMALL(Engine!$F$2:$F$601,ROWS($A$7:$A435)),Engine!$F$2:$F$601,0)),"")</f>
        <v/>
      </c>
      <c r="D435" s="16" t="str">
        <f>IFERROR(INDEX(Engine!$D$2:$D$601,MATCH(SMALL(Engine!$F$2:$F$601,ROWS($A$7:$A435)),Engine!$F$2:$F$601,0)),"")</f>
        <v/>
      </c>
      <c r="E435" s="15" t="str">
        <f>IFERROR(INDEX(Engine!$E$2:$E$601,MATCH(SMALL(Engine!$F$2:$F$601,ROWS($A$7:$A435)),Engine!$F$2:$F$601,0)),"")</f>
        <v/>
      </c>
      <c r="F435" s="15" t="str">
        <f t="shared" ca="1" si="6"/>
        <v/>
      </c>
    </row>
    <row r="436" spans="1:6" ht="17.25" x14ac:dyDescent="0.4">
      <c r="A436" s="15" t="str">
        <f>IFERROR(INDEX(Engine!$A$2:$A$601,MATCH(SMALL(Engine!$F$2:$F$601,ROWS($A$7:$A436)),Engine!$F$2:$F$601,0)),"")</f>
        <v/>
      </c>
      <c r="B436" s="15" t="str">
        <f>IFERROR(INDEX(Engine!$B$2:$B$601,MATCH(SMALL(Engine!$F$2:$F$601,ROWS($A$7:$A436)),Engine!$F$2:$F$601,0)),"")</f>
        <v/>
      </c>
      <c r="C436" s="15" t="str">
        <f>IFERROR(INDEX(Engine!$C$2:$C$601,MATCH(SMALL(Engine!$F$2:$F$601,ROWS($A$7:$A436)),Engine!$F$2:$F$601,0)),"")</f>
        <v/>
      </c>
      <c r="D436" s="16" t="str">
        <f>IFERROR(INDEX(Engine!$D$2:$D$601,MATCH(SMALL(Engine!$F$2:$F$601,ROWS($A$7:$A436)),Engine!$F$2:$F$601,0)),"")</f>
        <v/>
      </c>
      <c r="E436" s="15" t="str">
        <f>IFERROR(INDEX(Engine!$E$2:$E$601,MATCH(SMALL(Engine!$F$2:$F$601,ROWS($A$7:$A436)),Engine!$F$2:$F$601,0)),"")</f>
        <v/>
      </c>
      <c r="F436" s="15" t="str">
        <f t="shared" ca="1" si="6"/>
        <v/>
      </c>
    </row>
    <row r="437" spans="1:6" ht="17.25" x14ac:dyDescent="0.4">
      <c r="A437" s="15" t="str">
        <f>IFERROR(INDEX(Engine!$A$2:$A$601,MATCH(SMALL(Engine!$F$2:$F$601,ROWS($A$7:$A437)),Engine!$F$2:$F$601,0)),"")</f>
        <v/>
      </c>
      <c r="B437" s="15" t="str">
        <f>IFERROR(INDEX(Engine!$B$2:$B$601,MATCH(SMALL(Engine!$F$2:$F$601,ROWS($A$7:$A437)),Engine!$F$2:$F$601,0)),"")</f>
        <v/>
      </c>
      <c r="C437" s="15" t="str">
        <f>IFERROR(INDEX(Engine!$C$2:$C$601,MATCH(SMALL(Engine!$F$2:$F$601,ROWS($A$7:$A437)),Engine!$F$2:$F$601,0)),"")</f>
        <v/>
      </c>
      <c r="D437" s="16" t="str">
        <f>IFERROR(INDEX(Engine!$D$2:$D$601,MATCH(SMALL(Engine!$F$2:$F$601,ROWS($A$7:$A437)),Engine!$F$2:$F$601,0)),"")</f>
        <v/>
      </c>
      <c r="E437" s="15" t="str">
        <f>IFERROR(INDEX(Engine!$E$2:$E$601,MATCH(SMALL(Engine!$F$2:$F$601,ROWS($A$7:$A437)),Engine!$F$2:$F$601,0)),"")</f>
        <v/>
      </c>
      <c r="F437" s="15" t="str">
        <f t="shared" ca="1" si="6"/>
        <v/>
      </c>
    </row>
    <row r="438" spans="1:6" ht="17.25" x14ac:dyDescent="0.4">
      <c r="A438" s="15" t="str">
        <f>IFERROR(INDEX(Engine!$A$2:$A$601,MATCH(SMALL(Engine!$F$2:$F$601,ROWS($A$7:$A438)),Engine!$F$2:$F$601,0)),"")</f>
        <v/>
      </c>
      <c r="B438" s="15" t="str">
        <f>IFERROR(INDEX(Engine!$B$2:$B$601,MATCH(SMALL(Engine!$F$2:$F$601,ROWS($A$7:$A438)),Engine!$F$2:$F$601,0)),"")</f>
        <v/>
      </c>
      <c r="C438" s="15" t="str">
        <f>IFERROR(INDEX(Engine!$C$2:$C$601,MATCH(SMALL(Engine!$F$2:$F$601,ROWS($A$7:$A438)),Engine!$F$2:$F$601,0)),"")</f>
        <v/>
      </c>
      <c r="D438" s="16" t="str">
        <f>IFERROR(INDEX(Engine!$D$2:$D$601,MATCH(SMALL(Engine!$F$2:$F$601,ROWS($A$7:$A438)),Engine!$F$2:$F$601,0)),"")</f>
        <v/>
      </c>
      <c r="E438" s="15" t="str">
        <f>IFERROR(INDEX(Engine!$E$2:$E$601,MATCH(SMALL(Engine!$F$2:$F$601,ROWS($A$7:$A438)),Engine!$F$2:$F$601,0)),"")</f>
        <v/>
      </c>
      <c r="F438" s="15" t="str">
        <f t="shared" ca="1" si="6"/>
        <v/>
      </c>
    </row>
    <row r="439" spans="1:6" ht="17.25" x14ac:dyDescent="0.4">
      <c r="A439" s="15" t="str">
        <f>IFERROR(INDEX(Engine!$A$2:$A$601,MATCH(SMALL(Engine!$F$2:$F$601,ROWS($A$7:$A439)),Engine!$F$2:$F$601,0)),"")</f>
        <v/>
      </c>
      <c r="B439" s="15" t="str">
        <f>IFERROR(INDEX(Engine!$B$2:$B$601,MATCH(SMALL(Engine!$F$2:$F$601,ROWS($A$7:$A439)),Engine!$F$2:$F$601,0)),"")</f>
        <v/>
      </c>
      <c r="C439" s="15" t="str">
        <f>IFERROR(INDEX(Engine!$C$2:$C$601,MATCH(SMALL(Engine!$F$2:$F$601,ROWS($A$7:$A439)),Engine!$F$2:$F$601,0)),"")</f>
        <v/>
      </c>
      <c r="D439" s="16" t="str">
        <f>IFERROR(INDEX(Engine!$D$2:$D$601,MATCH(SMALL(Engine!$F$2:$F$601,ROWS($A$7:$A439)),Engine!$F$2:$F$601,0)),"")</f>
        <v/>
      </c>
      <c r="E439" s="15" t="str">
        <f>IFERROR(INDEX(Engine!$E$2:$E$601,MATCH(SMALL(Engine!$F$2:$F$601,ROWS($A$7:$A439)),Engine!$F$2:$F$601,0)),"")</f>
        <v/>
      </c>
      <c r="F439" s="15" t="str">
        <f t="shared" ca="1" si="6"/>
        <v/>
      </c>
    </row>
    <row r="440" spans="1:6" ht="17.25" x14ac:dyDescent="0.4">
      <c r="A440" s="15" t="str">
        <f>IFERROR(INDEX(Engine!$A$2:$A$601,MATCH(SMALL(Engine!$F$2:$F$601,ROWS($A$7:$A440)),Engine!$F$2:$F$601,0)),"")</f>
        <v/>
      </c>
      <c r="B440" s="15" t="str">
        <f>IFERROR(INDEX(Engine!$B$2:$B$601,MATCH(SMALL(Engine!$F$2:$F$601,ROWS($A$7:$A440)),Engine!$F$2:$F$601,0)),"")</f>
        <v/>
      </c>
      <c r="C440" s="15" t="str">
        <f>IFERROR(INDEX(Engine!$C$2:$C$601,MATCH(SMALL(Engine!$F$2:$F$601,ROWS($A$7:$A440)),Engine!$F$2:$F$601,0)),"")</f>
        <v/>
      </c>
      <c r="D440" s="16" t="str">
        <f>IFERROR(INDEX(Engine!$D$2:$D$601,MATCH(SMALL(Engine!$F$2:$F$601,ROWS($A$7:$A440)),Engine!$F$2:$F$601,0)),"")</f>
        <v/>
      </c>
      <c r="E440" s="15" t="str">
        <f>IFERROR(INDEX(Engine!$E$2:$E$601,MATCH(SMALL(Engine!$F$2:$F$601,ROWS($A$7:$A440)),Engine!$F$2:$F$601,0)),"")</f>
        <v/>
      </c>
      <c r="F440" s="15" t="str">
        <f t="shared" ca="1" si="6"/>
        <v/>
      </c>
    </row>
    <row r="441" spans="1:6" ht="17.25" x14ac:dyDescent="0.4">
      <c r="A441" s="15" t="str">
        <f>IFERROR(INDEX(Engine!$A$2:$A$601,MATCH(SMALL(Engine!$F$2:$F$601,ROWS($A$7:$A441)),Engine!$F$2:$F$601,0)),"")</f>
        <v/>
      </c>
      <c r="B441" s="15" t="str">
        <f>IFERROR(INDEX(Engine!$B$2:$B$601,MATCH(SMALL(Engine!$F$2:$F$601,ROWS($A$7:$A441)),Engine!$F$2:$F$601,0)),"")</f>
        <v/>
      </c>
      <c r="C441" s="15" t="str">
        <f>IFERROR(INDEX(Engine!$C$2:$C$601,MATCH(SMALL(Engine!$F$2:$F$601,ROWS($A$7:$A441)),Engine!$F$2:$F$601,0)),"")</f>
        <v/>
      </c>
      <c r="D441" s="16" t="str">
        <f>IFERROR(INDEX(Engine!$D$2:$D$601,MATCH(SMALL(Engine!$F$2:$F$601,ROWS($A$7:$A441)),Engine!$F$2:$F$601,0)),"")</f>
        <v/>
      </c>
      <c r="E441" s="15" t="str">
        <f>IFERROR(INDEX(Engine!$E$2:$E$601,MATCH(SMALL(Engine!$F$2:$F$601,ROWS($A$7:$A441)),Engine!$F$2:$F$601,0)),"")</f>
        <v/>
      </c>
      <c r="F441" s="15" t="str">
        <f t="shared" ca="1" si="6"/>
        <v/>
      </c>
    </row>
    <row r="442" spans="1:6" ht="17.25" x14ac:dyDescent="0.4">
      <c r="A442" s="15" t="str">
        <f>IFERROR(INDEX(Engine!$A$2:$A$601,MATCH(SMALL(Engine!$F$2:$F$601,ROWS($A$7:$A442)),Engine!$F$2:$F$601,0)),"")</f>
        <v/>
      </c>
      <c r="B442" s="15" t="str">
        <f>IFERROR(INDEX(Engine!$B$2:$B$601,MATCH(SMALL(Engine!$F$2:$F$601,ROWS($A$7:$A442)),Engine!$F$2:$F$601,0)),"")</f>
        <v/>
      </c>
      <c r="C442" s="15" t="str">
        <f>IFERROR(INDEX(Engine!$C$2:$C$601,MATCH(SMALL(Engine!$F$2:$F$601,ROWS($A$7:$A442)),Engine!$F$2:$F$601,0)),"")</f>
        <v/>
      </c>
      <c r="D442" s="16" t="str">
        <f>IFERROR(INDEX(Engine!$D$2:$D$601,MATCH(SMALL(Engine!$F$2:$F$601,ROWS($A$7:$A442)),Engine!$F$2:$F$601,0)),"")</f>
        <v/>
      </c>
      <c r="E442" s="15" t="str">
        <f>IFERROR(INDEX(Engine!$E$2:$E$601,MATCH(SMALL(Engine!$F$2:$F$601,ROWS($A$7:$A442)),Engine!$F$2:$F$601,0)),"")</f>
        <v/>
      </c>
      <c r="F442" s="15" t="str">
        <f t="shared" ca="1" si="6"/>
        <v/>
      </c>
    </row>
    <row r="443" spans="1:6" ht="17.25" x14ac:dyDescent="0.4">
      <c r="A443" s="15" t="str">
        <f>IFERROR(INDEX(Engine!$A$2:$A$601,MATCH(SMALL(Engine!$F$2:$F$601,ROWS($A$7:$A443)),Engine!$F$2:$F$601,0)),"")</f>
        <v/>
      </c>
      <c r="B443" s="15" t="str">
        <f>IFERROR(INDEX(Engine!$B$2:$B$601,MATCH(SMALL(Engine!$F$2:$F$601,ROWS($A$7:$A443)),Engine!$F$2:$F$601,0)),"")</f>
        <v/>
      </c>
      <c r="C443" s="15" t="str">
        <f>IFERROR(INDEX(Engine!$C$2:$C$601,MATCH(SMALL(Engine!$F$2:$F$601,ROWS($A$7:$A443)),Engine!$F$2:$F$601,0)),"")</f>
        <v/>
      </c>
      <c r="D443" s="16" t="str">
        <f>IFERROR(INDEX(Engine!$D$2:$D$601,MATCH(SMALL(Engine!$F$2:$F$601,ROWS($A$7:$A443)),Engine!$F$2:$F$601,0)),"")</f>
        <v/>
      </c>
      <c r="E443" s="15" t="str">
        <f>IFERROR(INDEX(Engine!$E$2:$E$601,MATCH(SMALL(Engine!$F$2:$F$601,ROWS($A$7:$A443)),Engine!$F$2:$F$601,0)),"")</f>
        <v/>
      </c>
      <c r="F443" s="15" t="str">
        <f t="shared" ca="1" si="6"/>
        <v/>
      </c>
    </row>
    <row r="444" spans="1:6" ht="17.25" x14ac:dyDescent="0.4">
      <c r="A444" s="15" t="str">
        <f>IFERROR(INDEX(Engine!$A$2:$A$601,MATCH(SMALL(Engine!$F$2:$F$601,ROWS($A$7:$A444)),Engine!$F$2:$F$601,0)),"")</f>
        <v/>
      </c>
      <c r="B444" s="15" t="str">
        <f>IFERROR(INDEX(Engine!$B$2:$B$601,MATCH(SMALL(Engine!$F$2:$F$601,ROWS($A$7:$A444)),Engine!$F$2:$F$601,0)),"")</f>
        <v/>
      </c>
      <c r="C444" s="15" t="str">
        <f>IFERROR(INDEX(Engine!$C$2:$C$601,MATCH(SMALL(Engine!$F$2:$F$601,ROWS($A$7:$A444)),Engine!$F$2:$F$601,0)),"")</f>
        <v/>
      </c>
      <c r="D444" s="16" t="str">
        <f>IFERROR(INDEX(Engine!$D$2:$D$601,MATCH(SMALL(Engine!$F$2:$F$601,ROWS($A$7:$A444)),Engine!$F$2:$F$601,0)),"")</f>
        <v/>
      </c>
      <c r="E444" s="15" t="str">
        <f>IFERROR(INDEX(Engine!$E$2:$E$601,MATCH(SMALL(Engine!$F$2:$F$601,ROWS($A$7:$A444)),Engine!$F$2:$F$601,0)),"")</f>
        <v/>
      </c>
      <c r="F444" s="15" t="str">
        <f t="shared" ca="1" si="6"/>
        <v/>
      </c>
    </row>
    <row r="445" spans="1:6" ht="17.25" x14ac:dyDescent="0.4">
      <c r="A445" s="15" t="str">
        <f>IFERROR(INDEX(Engine!$A$2:$A$601,MATCH(SMALL(Engine!$F$2:$F$601,ROWS($A$7:$A445)),Engine!$F$2:$F$601,0)),"")</f>
        <v/>
      </c>
      <c r="B445" s="15" t="str">
        <f>IFERROR(INDEX(Engine!$B$2:$B$601,MATCH(SMALL(Engine!$F$2:$F$601,ROWS($A$7:$A445)),Engine!$F$2:$F$601,0)),"")</f>
        <v/>
      </c>
      <c r="C445" s="15" t="str">
        <f>IFERROR(INDEX(Engine!$C$2:$C$601,MATCH(SMALL(Engine!$F$2:$F$601,ROWS($A$7:$A445)),Engine!$F$2:$F$601,0)),"")</f>
        <v/>
      </c>
      <c r="D445" s="16" t="str">
        <f>IFERROR(INDEX(Engine!$D$2:$D$601,MATCH(SMALL(Engine!$F$2:$F$601,ROWS($A$7:$A445)),Engine!$F$2:$F$601,0)),"")</f>
        <v/>
      </c>
      <c r="E445" s="15" t="str">
        <f>IFERROR(INDEX(Engine!$E$2:$E$601,MATCH(SMALL(Engine!$F$2:$F$601,ROWS($A$7:$A445)),Engine!$F$2:$F$601,0)),"")</f>
        <v/>
      </c>
      <c r="F445" s="15" t="str">
        <f t="shared" ca="1" si="6"/>
        <v/>
      </c>
    </row>
    <row r="446" spans="1:6" ht="17.25" x14ac:dyDescent="0.4">
      <c r="A446" s="15" t="str">
        <f>IFERROR(INDEX(Engine!$A$2:$A$601,MATCH(SMALL(Engine!$F$2:$F$601,ROWS($A$7:$A446)),Engine!$F$2:$F$601,0)),"")</f>
        <v/>
      </c>
      <c r="B446" s="15" t="str">
        <f>IFERROR(INDEX(Engine!$B$2:$B$601,MATCH(SMALL(Engine!$F$2:$F$601,ROWS($A$7:$A446)),Engine!$F$2:$F$601,0)),"")</f>
        <v/>
      </c>
      <c r="C446" s="15" t="str">
        <f>IFERROR(INDEX(Engine!$C$2:$C$601,MATCH(SMALL(Engine!$F$2:$F$601,ROWS($A$7:$A446)),Engine!$F$2:$F$601,0)),"")</f>
        <v/>
      </c>
      <c r="D446" s="16" t="str">
        <f>IFERROR(INDEX(Engine!$D$2:$D$601,MATCH(SMALL(Engine!$F$2:$F$601,ROWS($A$7:$A446)),Engine!$F$2:$F$601,0)),"")</f>
        <v/>
      </c>
      <c r="E446" s="15" t="str">
        <f>IFERROR(INDEX(Engine!$E$2:$E$601,MATCH(SMALL(Engine!$F$2:$F$601,ROWS($A$7:$A446)),Engine!$F$2:$F$601,0)),"")</f>
        <v/>
      </c>
      <c r="F446" s="15" t="str">
        <f t="shared" ca="1" si="6"/>
        <v/>
      </c>
    </row>
    <row r="447" spans="1:6" ht="17.25" x14ac:dyDescent="0.4">
      <c r="A447" s="15" t="str">
        <f>IFERROR(INDEX(Engine!$A$2:$A$601,MATCH(SMALL(Engine!$F$2:$F$601,ROWS($A$7:$A447)),Engine!$F$2:$F$601,0)),"")</f>
        <v/>
      </c>
      <c r="B447" s="15" t="str">
        <f>IFERROR(INDEX(Engine!$B$2:$B$601,MATCH(SMALL(Engine!$F$2:$F$601,ROWS($A$7:$A447)),Engine!$F$2:$F$601,0)),"")</f>
        <v/>
      </c>
      <c r="C447" s="15" t="str">
        <f>IFERROR(INDEX(Engine!$C$2:$C$601,MATCH(SMALL(Engine!$F$2:$F$601,ROWS($A$7:$A447)),Engine!$F$2:$F$601,0)),"")</f>
        <v/>
      </c>
      <c r="D447" s="16" t="str">
        <f>IFERROR(INDEX(Engine!$D$2:$D$601,MATCH(SMALL(Engine!$F$2:$F$601,ROWS($A$7:$A447)),Engine!$F$2:$F$601,0)),"")</f>
        <v/>
      </c>
      <c r="E447" s="15" t="str">
        <f>IFERROR(INDEX(Engine!$E$2:$E$601,MATCH(SMALL(Engine!$F$2:$F$601,ROWS($A$7:$A447)),Engine!$F$2:$F$601,0)),"")</f>
        <v/>
      </c>
      <c r="F447" s="15" t="str">
        <f t="shared" ca="1" si="6"/>
        <v/>
      </c>
    </row>
    <row r="448" spans="1:6" ht="17.25" x14ac:dyDescent="0.4">
      <c r="A448" s="15" t="str">
        <f>IFERROR(INDEX(Engine!$A$2:$A$601,MATCH(SMALL(Engine!$F$2:$F$601,ROWS($A$7:$A448)),Engine!$F$2:$F$601,0)),"")</f>
        <v/>
      </c>
      <c r="B448" s="15" t="str">
        <f>IFERROR(INDEX(Engine!$B$2:$B$601,MATCH(SMALL(Engine!$F$2:$F$601,ROWS($A$7:$A448)),Engine!$F$2:$F$601,0)),"")</f>
        <v/>
      </c>
      <c r="C448" s="15" t="str">
        <f>IFERROR(INDEX(Engine!$C$2:$C$601,MATCH(SMALL(Engine!$F$2:$F$601,ROWS($A$7:$A448)),Engine!$F$2:$F$601,0)),"")</f>
        <v/>
      </c>
      <c r="D448" s="16" t="str">
        <f>IFERROR(INDEX(Engine!$D$2:$D$601,MATCH(SMALL(Engine!$F$2:$F$601,ROWS($A$7:$A448)),Engine!$F$2:$F$601,0)),"")</f>
        <v/>
      </c>
      <c r="E448" s="15" t="str">
        <f>IFERROR(INDEX(Engine!$E$2:$E$601,MATCH(SMALL(Engine!$F$2:$F$601,ROWS($A$7:$A448)),Engine!$F$2:$F$601,0)),"")</f>
        <v/>
      </c>
      <c r="F448" s="15" t="str">
        <f t="shared" ca="1" si="6"/>
        <v/>
      </c>
    </row>
    <row r="449" spans="1:6" ht="17.25" x14ac:dyDescent="0.4">
      <c r="A449" s="15" t="str">
        <f>IFERROR(INDEX(Engine!$A$2:$A$601,MATCH(SMALL(Engine!$F$2:$F$601,ROWS($A$7:$A449)),Engine!$F$2:$F$601,0)),"")</f>
        <v/>
      </c>
      <c r="B449" s="15" t="str">
        <f>IFERROR(INDEX(Engine!$B$2:$B$601,MATCH(SMALL(Engine!$F$2:$F$601,ROWS($A$7:$A449)),Engine!$F$2:$F$601,0)),"")</f>
        <v/>
      </c>
      <c r="C449" s="15" t="str">
        <f>IFERROR(INDEX(Engine!$C$2:$C$601,MATCH(SMALL(Engine!$F$2:$F$601,ROWS($A$7:$A449)),Engine!$F$2:$F$601,0)),"")</f>
        <v/>
      </c>
      <c r="D449" s="16" t="str">
        <f>IFERROR(INDEX(Engine!$D$2:$D$601,MATCH(SMALL(Engine!$F$2:$F$601,ROWS($A$7:$A449)),Engine!$F$2:$F$601,0)),"")</f>
        <v/>
      </c>
      <c r="E449" s="15" t="str">
        <f>IFERROR(INDEX(Engine!$E$2:$E$601,MATCH(SMALL(Engine!$F$2:$F$601,ROWS($A$7:$A449)),Engine!$F$2:$F$601,0)),"")</f>
        <v/>
      </c>
      <c r="F449" s="15" t="str">
        <f t="shared" ca="1" si="6"/>
        <v/>
      </c>
    </row>
    <row r="450" spans="1:6" ht="17.25" x14ac:dyDescent="0.4">
      <c r="A450" s="15" t="str">
        <f>IFERROR(INDEX(Engine!$A$2:$A$601,MATCH(SMALL(Engine!$F$2:$F$601,ROWS($A$7:$A450)),Engine!$F$2:$F$601,0)),"")</f>
        <v/>
      </c>
      <c r="B450" s="15" t="str">
        <f>IFERROR(INDEX(Engine!$B$2:$B$601,MATCH(SMALL(Engine!$F$2:$F$601,ROWS($A$7:$A450)),Engine!$F$2:$F$601,0)),"")</f>
        <v/>
      </c>
      <c r="C450" s="15" t="str">
        <f>IFERROR(INDEX(Engine!$C$2:$C$601,MATCH(SMALL(Engine!$F$2:$F$601,ROWS($A$7:$A450)),Engine!$F$2:$F$601,0)),"")</f>
        <v/>
      </c>
      <c r="D450" s="16" t="str">
        <f>IFERROR(INDEX(Engine!$D$2:$D$601,MATCH(SMALL(Engine!$F$2:$F$601,ROWS($A$7:$A450)),Engine!$F$2:$F$601,0)),"")</f>
        <v/>
      </c>
      <c r="E450" s="15" t="str">
        <f>IFERROR(INDEX(Engine!$E$2:$E$601,MATCH(SMALL(Engine!$F$2:$F$601,ROWS($A$7:$A450)),Engine!$F$2:$F$601,0)),"")</f>
        <v/>
      </c>
      <c r="F450" s="15" t="str">
        <f t="shared" ca="1" si="6"/>
        <v/>
      </c>
    </row>
    <row r="451" spans="1:6" ht="17.25" x14ac:dyDescent="0.4">
      <c r="A451" s="15" t="str">
        <f>IFERROR(INDEX(Engine!$A$2:$A$601,MATCH(SMALL(Engine!$F$2:$F$601,ROWS($A$7:$A451)),Engine!$F$2:$F$601,0)),"")</f>
        <v/>
      </c>
      <c r="B451" s="15" t="str">
        <f>IFERROR(INDEX(Engine!$B$2:$B$601,MATCH(SMALL(Engine!$F$2:$F$601,ROWS($A$7:$A451)),Engine!$F$2:$F$601,0)),"")</f>
        <v/>
      </c>
      <c r="C451" s="15" t="str">
        <f>IFERROR(INDEX(Engine!$C$2:$C$601,MATCH(SMALL(Engine!$F$2:$F$601,ROWS($A$7:$A451)),Engine!$F$2:$F$601,0)),"")</f>
        <v/>
      </c>
      <c r="D451" s="16" t="str">
        <f>IFERROR(INDEX(Engine!$D$2:$D$601,MATCH(SMALL(Engine!$F$2:$F$601,ROWS($A$7:$A451)),Engine!$F$2:$F$601,0)),"")</f>
        <v/>
      </c>
      <c r="E451" s="15" t="str">
        <f>IFERROR(INDEX(Engine!$E$2:$E$601,MATCH(SMALL(Engine!$F$2:$F$601,ROWS($A$7:$A451)),Engine!$F$2:$F$601,0)),"")</f>
        <v/>
      </c>
      <c r="F451" s="15" t="str">
        <f t="shared" ca="1" si="6"/>
        <v/>
      </c>
    </row>
    <row r="452" spans="1:6" ht="17.25" x14ac:dyDescent="0.4">
      <c r="A452" s="15" t="str">
        <f>IFERROR(INDEX(Engine!$A$2:$A$601,MATCH(SMALL(Engine!$F$2:$F$601,ROWS($A$7:$A452)),Engine!$F$2:$F$601,0)),"")</f>
        <v/>
      </c>
      <c r="B452" s="15" t="str">
        <f>IFERROR(INDEX(Engine!$B$2:$B$601,MATCH(SMALL(Engine!$F$2:$F$601,ROWS($A$7:$A452)),Engine!$F$2:$F$601,0)),"")</f>
        <v/>
      </c>
      <c r="C452" s="15" t="str">
        <f>IFERROR(INDEX(Engine!$C$2:$C$601,MATCH(SMALL(Engine!$F$2:$F$601,ROWS($A$7:$A452)),Engine!$F$2:$F$601,0)),"")</f>
        <v/>
      </c>
      <c r="D452" s="16" t="str">
        <f>IFERROR(INDEX(Engine!$D$2:$D$601,MATCH(SMALL(Engine!$F$2:$F$601,ROWS($A$7:$A452)),Engine!$F$2:$F$601,0)),"")</f>
        <v/>
      </c>
      <c r="E452" s="15" t="str">
        <f>IFERROR(INDEX(Engine!$E$2:$E$601,MATCH(SMALL(Engine!$F$2:$F$601,ROWS($A$7:$A452)),Engine!$F$2:$F$601,0)),"")</f>
        <v/>
      </c>
      <c r="F452" s="15" t="str">
        <f t="shared" ca="1" si="6"/>
        <v/>
      </c>
    </row>
    <row r="453" spans="1:6" ht="17.25" x14ac:dyDescent="0.4">
      <c r="A453" s="15" t="str">
        <f>IFERROR(INDEX(Engine!$A$2:$A$601,MATCH(SMALL(Engine!$F$2:$F$601,ROWS($A$7:$A453)),Engine!$F$2:$F$601,0)),"")</f>
        <v/>
      </c>
      <c r="B453" s="15" t="str">
        <f>IFERROR(INDEX(Engine!$B$2:$B$601,MATCH(SMALL(Engine!$F$2:$F$601,ROWS($A$7:$A453)),Engine!$F$2:$F$601,0)),"")</f>
        <v/>
      </c>
      <c r="C453" s="15" t="str">
        <f>IFERROR(INDEX(Engine!$C$2:$C$601,MATCH(SMALL(Engine!$F$2:$F$601,ROWS($A$7:$A453)),Engine!$F$2:$F$601,0)),"")</f>
        <v/>
      </c>
      <c r="D453" s="16" t="str">
        <f>IFERROR(INDEX(Engine!$D$2:$D$601,MATCH(SMALL(Engine!$F$2:$F$601,ROWS($A$7:$A453)),Engine!$F$2:$F$601,0)),"")</f>
        <v/>
      </c>
      <c r="E453" s="15" t="str">
        <f>IFERROR(INDEX(Engine!$E$2:$E$601,MATCH(SMALL(Engine!$F$2:$F$601,ROWS($A$7:$A453)),Engine!$F$2:$F$601,0)),"")</f>
        <v/>
      </c>
      <c r="F453" s="15" t="str">
        <f t="shared" ca="1" si="6"/>
        <v/>
      </c>
    </row>
    <row r="454" spans="1:6" ht="17.25" x14ac:dyDescent="0.4">
      <c r="A454" s="15" t="str">
        <f>IFERROR(INDEX(Engine!$A$2:$A$601,MATCH(SMALL(Engine!$F$2:$F$601,ROWS($A$7:$A454)),Engine!$F$2:$F$601,0)),"")</f>
        <v/>
      </c>
      <c r="B454" s="15" t="str">
        <f>IFERROR(INDEX(Engine!$B$2:$B$601,MATCH(SMALL(Engine!$F$2:$F$601,ROWS($A$7:$A454)),Engine!$F$2:$F$601,0)),"")</f>
        <v/>
      </c>
      <c r="C454" s="15" t="str">
        <f>IFERROR(INDEX(Engine!$C$2:$C$601,MATCH(SMALL(Engine!$F$2:$F$601,ROWS($A$7:$A454)),Engine!$F$2:$F$601,0)),"")</f>
        <v/>
      </c>
      <c r="D454" s="16" t="str">
        <f>IFERROR(INDEX(Engine!$D$2:$D$601,MATCH(SMALL(Engine!$F$2:$F$601,ROWS($A$7:$A454)),Engine!$F$2:$F$601,0)),"")</f>
        <v/>
      </c>
      <c r="E454" s="15" t="str">
        <f>IFERROR(INDEX(Engine!$E$2:$E$601,MATCH(SMALL(Engine!$F$2:$F$601,ROWS($A$7:$A454)),Engine!$F$2:$F$601,0)),"")</f>
        <v/>
      </c>
      <c r="F454" s="15" t="str">
        <f t="shared" ca="1" si="6"/>
        <v/>
      </c>
    </row>
    <row r="455" spans="1:6" ht="17.25" x14ac:dyDescent="0.4">
      <c r="A455" s="15" t="str">
        <f>IFERROR(INDEX(Engine!$A$2:$A$601,MATCH(SMALL(Engine!$F$2:$F$601,ROWS($A$7:$A455)),Engine!$F$2:$F$601,0)),"")</f>
        <v/>
      </c>
      <c r="B455" s="15" t="str">
        <f>IFERROR(INDEX(Engine!$B$2:$B$601,MATCH(SMALL(Engine!$F$2:$F$601,ROWS($A$7:$A455)),Engine!$F$2:$F$601,0)),"")</f>
        <v/>
      </c>
      <c r="C455" s="15" t="str">
        <f>IFERROR(INDEX(Engine!$C$2:$C$601,MATCH(SMALL(Engine!$F$2:$F$601,ROWS($A$7:$A455)),Engine!$F$2:$F$601,0)),"")</f>
        <v/>
      </c>
      <c r="D455" s="16" t="str">
        <f>IFERROR(INDEX(Engine!$D$2:$D$601,MATCH(SMALL(Engine!$F$2:$F$601,ROWS($A$7:$A455)),Engine!$F$2:$F$601,0)),"")</f>
        <v/>
      </c>
      <c r="E455" s="15" t="str">
        <f>IFERROR(INDEX(Engine!$E$2:$E$601,MATCH(SMALL(Engine!$F$2:$F$601,ROWS($A$7:$A455)),Engine!$F$2:$F$601,0)),"")</f>
        <v/>
      </c>
      <c r="F455" s="15" t="str">
        <f t="shared" ref="F455:F518" ca="1" si="7">IF($D455="","",IF($D455&lt;TODAY(),"Overdue",IF($D455=TODAY(),"Due today","Upcoming")))</f>
        <v/>
      </c>
    </row>
    <row r="456" spans="1:6" ht="17.25" x14ac:dyDescent="0.4">
      <c r="A456" s="15" t="str">
        <f>IFERROR(INDEX(Engine!$A$2:$A$601,MATCH(SMALL(Engine!$F$2:$F$601,ROWS($A$7:$A456)),Engine!$F$2:$F$601,0)),"")</f>
        <v/>
      </c>
      <c r="B456" s="15" t="str">
        <f>IFERROR(INDEX(Engine!$B$2:$B$601,MATCH(SMALL(Engine!$F$2:$F$601,ROWS($A$7:$A456)),Engine!$F$2:$F$601,0)),"")</f>
        <v/>
      </c>
      <c r="C456" s="15" t="str">
        <f>IFERROR(INDEX(Engine!$C$2:$C$601,MATCH(SMALL(Engine!$F$2:$F$601,ROWS($A$7:$A456)),Engine!$F$2:$F$601,0)),"")</f>
        <v/>
      </c>
      <c r="D456" s="16" t="str">
        <f>IFERROR(INDEX(Engine!$D$2:$D$601,MATCH(SMALL(Engine!$F$2:$F$601,ROWS($A$7:$A456)),Engine!$F$2:$F$601,0)),"")</f>
        <v/>
      </c>
      <c r="E456" s="15" t="str">
        <f>IFERROR(INDEX(Engine!$E$2:$E$601,MATCH(SMALL(Engine!$F$2:$F$601,ROWS($A$7:$A456)),Engine!$F$2:$F$601,0)),"")</f>
        <v/>
      </c>
      <c r="F456" s="15" t="str">
        <f t="shared" ca="1" si="7"/>
        <v/>
      </c>
    </row>
    <row r="457" spans="1:6" ht="17.25" x14ac:dyDescent="0.4">
      <c r="A457" s="15" t="str">
        <f>IFERROR(INDEX(Engine!$A$2:$A$601,MATCH(SMALL(Engine!$F$2:$F$601,ROWS($A$7:$A457)),Engine!$F$2:$F$601,0)),"")</f>
        <v/>
      </c>
      <c r="B457" s="15" t="str">
        <f>IFERROR(INDEX(Engine!$B$2:$B$601,MATCH(SMALL(Engine!$F$2:$F$601,ROWS($A$7:$A457)),Engine!$F$2:$F$601,0)),"")</f>
        <v/>
      </c>
      <c r="C457" s="15" t="str">
        <f>IFERROR(INDEX(Engine!$C$2:$C$601,MATCH(SMALL(Engine!$F$2:$F$601,ROWS($A$7:$A457)),Engine!$F$2:$F$601,0)),"")</f>
        <v/>
      </c>
      <c r="D457" s="16" t="str">
        <f>IFERROR(INDEX(Engine!$D$2:$D$601,MATCH(SMALL(Engine!$F$2:$F$601,ROWS($A$7:$A457)),Engine!$F$2:$F$601,0)),"")</f>
        <v/>
      </c>
      <c r="E457" s="15" t="str">
        <f>IFERROR(INDEX(Engine!$E$2:$E$601,MATCH(SMALL(Engine!$F$2:$F$601,ROWS($A$7:$A457)),Engine!$F$2:$F$601,0)),"")</f>
        <v/>
      </c>
      <c r="F457" s="15" t="str">
        <f t="shared" ca="1" si="7"/>
        <v/>
      </c>
    </row>
    <row r="458" spans="1:6" ht="17.25" x14ac:dyDescent="0.4">
      <c r="A458" s="15" t="str">
        <f>IFERROR(INDEX(Engine!$A$2:$A$601,MATCH(SMALL(Engine!$F$2:$F$601,ROWS($A$7:$A458)),Engine!$F$2:$F$601,0)),"")</f>
        <v/>
      </c>
      <c r="B458" s="15" t="str">
        <f>IFERROR(INDEX(Engine!$B$2:$B$601,MATCH(SMALL(Engine!$F$2:$F$601,ROWS($A$7:$A458)),Engine!$F$2:$F$601,0)),"")</f>
        <v/>
      </c>
      <c r="C458" s="15" t="str">
        <f>IFERROR(INDEX(Engine!$C$2:$C$601,MATCH(SMALL(Engine!$F$2:$F$601,ROWS($A$7:$A458)),Engine!$F$2:$F$601,0)),"")</f>
        <v/>
      </c>
      <c r="D458" s="16" t="str">
        <f>IFERROR(INDEX(Engine!$D$2:$D$601,MATCH(SMALL(Engine!$F$2:$F$601,ROWS($A$7:$A458)),Engine!$F$2:$F$601,0)),"")</f>
        <v/>
      </c>
      <c r="E458" s="15" t="str">
        <f>IFERROR(INDEX(Engine!$E$2:$E$601,MATCH(SMALL(Engine!$F$2:$F$601,ROWS($A$7:$A458)),Engine!$F$2:$F$601,0)),"")</f>
        <v/>
      </c>
      <c r="F458" s="15" t="str">
        <f t="shared" ca="1" si="7"/>
        <v/>
      </c>
    </row>
    <row r="459" spans="1:6" ht="17.25" x14ac:dyDescent="0.4">
      <c r="A459" s="15" t="str">
        <f>IFERROR(INDEX(Engine!$A$2:$A$601,MATCH(SMALL(Engine!$F$2:$F$601,ROWS($A$7:$A459)),Engine!$F$2:$F$601,0)),"")</f>
        <v/>
      </c>
      <c r="B459" s="15" t="str">
        <f>IFERROR(INDEX(Engine!$B$2:$B$601,MATCH(SMALL(Engine!$F$2:$F$601,ROWS($A$7:$A459)),Engine!$F$2:$F$601,0)),"")</f>
        <v/>
      </c>
      <c r="C459" s="15" t="str">
        <f>IFERROR(INDEX(Engine!$C$2:$C$601,MATCH(SMALL(Engine!$F$2:$F$601,ROWS($A$7:$A459)),Engine!$F$2:$F$601,0)),"")</f>
        <v/>
      </c>
      <c r="D459" s="16" t="str">
        <f>IFERROR(INDEX(Engine!$D$2:$D$601,MATCH(SMALL(Engine!$F$2:$F$601,ROWS($A$7:$A459)),Engine!$F$2:$F$601,0)),"")</f>
        <v/>
      </c>
      <c r="E459" s="15" t="str">
        <f>IFERROR(INDEX(Engine!$E$2:$E$601,MATCH(SMALL(Engine!$F$2:$F$601,ROWS($A$7:$A459)),Engine!$F$2:$F$601,0)),"")</f>
        <v/>
      </c>
      <c r="F459" s="15" t="str">
        <f t="shared" ca="1" si="7"/>
        <v/>
      </c>
    </row>
    <row r="460" spans="1:6" ht="17.25" x14ac:dyDescent="0.4">
      <c r="A460" s="15" t="str">
        <f>IFERROR(INDEX(Engine!$A$2:$A$601,MATCH(SMALL(Engine!$F$2:$F$601,ROWS($A$7:$A460)),Engine!$F$2:$F$601,0)),"")</f>
        <v/>
      </c>
      <c r="B460" s="15" t="str">
        <f>IFERROR(INDEX(Engine!$B$2:$B$601,MATCH(SMALL(Engine!$F$2:$F$601,ROWS($A$7:$A460)),Engine!$F$2:$F$601,0)),"")</f>
        <v/>
      </c>
      <c r="C460" s="15" t="str">
        <f>IFERROR(INDEX(Engine!$C$2:$C$601,MATCH(SMALL(Engine!$F$2:$F$601,ROWS($A$7:$A460)),Engine!$F$2:$F$601,0)),"")</f>
        <v/>
      </c>
      <c r="D460" s="16" t="str">
        <f>IFERROR(INDEX(Engine!$D$2:$D$601,MATCH(SMALL(Engine!$F$2:$F$601,ROWS($A$7:$A460)),Engine!$F$2:$F$601,0)),"")</f>
        <v/>
      </c>
      <c r="E460" s="15" t="str">
        <f>IFERROR(INDEX(Engine!$E$2:$E$601,MATCH(SMALL(Engine!$F$2:$F$601,ROWS($A$7:$A460)),Engine!$F$2:$F$601,0)),"")</f>
        <v/>
      </c>
      <c r="F460" s="15" t="str">
        <f t="shared" ca="1" si="7"/>
        <v/>
      </c>
    </row>
    <row r="461" spans="1:6" ht="17.25" x14ac:dyDescent="0.4">
      <c r="A461" s="15" t="str">
        <f>IFERROR(INDEX(Engine!$A$2:$A$601,MATCH(SMALL(Engine!$F$2:$F$601,ROWS($A$7:$A461)),Engine!$F$2:$F$601,0)),"")</f>
        <v/>
      </c>
      <c r="B461" s="15" t="str">
        <f>IFERROR(INDEX(Engine!$B$2:$B$601,MATCH(SMALL(Engine!$F$2:$F$601,ROWS($A$7:$A461)),Engine!$F$2:$F$601,0)),"")</f>
        <v/>
      </c>
      <c r="C461" s="15" t="str">
        <f>IFERROR(INDEX(Engine!$C$2:$C$601,MATCH(SMALL(Engine!$F$2:$F$601,ROWS($A$7:$A461)),Engine!$F$2:$F$601,0)),"")</f>
        <v/>
      </c>
      <c r="D461" s="16" t="str">
        <f>IFERROR(INDEX(Engine!$D$2:$D$601,MATCH(SMALL(Engine!$F$2:$F$601,ROWS($A$7:$A461)),Engine!$F$2:$F$601,0)),"")</f>
        <v/>
      </c>
      <c r="E461" s="15" t="str">
        <f>IFERROR(INDEX(Engine!$E$2:$E$601,MATCH(SMALL(Engine!$F$2:$F$601,ROWS($A$7:$A461)),Engine!$F$2:$F$601,0)),"")</f>
        <v/>
      </c>
      <c r="F461" s="15" t="str">
        <f t="shared" ca="1" si="7"/>
        <v/>
      </c>
    </row>
    <row r="462" spans="1:6" ht="17.25" x14ac:dyDescent="0.4">
      <c r="A462" s="15" t="str">
        <f>IFERROR(INDEX(Engine!$A$2:$A$601,MATCH(SMALL(Engine!$F$2:$F$601,ROWS($A$7:$A462)),Engine!$F$2:$F$601,0)),"")</f>
        <v/>
      </c>
      <c r="B462" s="15" t="str">
        <f>IFERROR(INDEX(Engine!$B$2:$B$601,MATCH(SMALL(Engine!$F$2:$F$601,ROWS($A$7:$A462)),Engine!$F$2:$F$601,0)),"")</f>
        <v/>
      </c>
      <c r="C462" s="15" t="str">
        <f>IFERROR(INDEX(Engine!$C$2:$C$601,MATCH(SMALL(Engine!$F$2:$F$601,ROWS($A$7:$A462)),Engine!$F$2:$F$601,0)),"")</f>
        <v/>
      </c>
      <c r="D462" s="16" t="str">
        <f>IFERROR(INDEX(Engine!$D$2:$D$601,MATCH(SMALL(Engine!$F$2:$F$601,ROWS($A$7:$A462)),Engine!$F$2:$F$601,0)),"")</f>
        <v/>
      </c>
      <c r="E462" s="15" t="str">
        <f>IFERROR(INDEX(Engine!$E$2:$E$601,MATCH(SMALL(Engine!$F$2:$F$601,ROWS($A$7:$A462)),Engine!$F$2:$F$601,0)),"")</f>
        <v/>
      </c>
      <c r="F462" s="15" t="str">
        <f t="shared" ca="1" si="7"/>
        <v/>
      </c>
    </row>
    <row r="463" spans="1:6" ht="17.25" x14ac:dyDescent="0.4">
      <c r="A463" s="15" t="str">
        <f>IFERROR(INDEX(Engine!$A$2:$A$601,MATCH(SMALL(Engine!$F$2:$F$601,ROWS($A$7:$A463)),Engine!$F$2:$F$601,0)),"")</f>
        <v/>
      </c>
      <c r="B463" s="15" t="str">
        <f>IFERROR(INDEX(Engine!$B$2:$B$601,MATCH(SMALL(Engine!$F$2:$F$601,ROWS($A$7:$A463)),Engine!$F$2:$F$601,0)),"")</f>
        <v/>
      </c>
      <c r="C463" s="15" t="str">
        <f>IFERROR(INDEX(Engine!$C$2:$C$601,MATCH(SMALL(Engine!$F$2:$F$601,ROWS($A$7:$A463)),Engine!$F$2:$F$601,0)),"")</f>
        <v/>
      </c>
      <c r="D463" s="16" t="str">
        <f>IFERROR(INDEX(Engine!$D$2:$D$601,MATCH(SMALL(Engine!$F$2:$F$601,ROWS($A$7:$A463)),Engine!$F$2:$F$601,0)),"")</f>
        <v/>
      </c>
      <c r="E463" s="15" t="str">
        <f>IFERROR(INDEX(Engine!$E$2:$E$601,MATCH(SMALL(Engine!$F$2:$F$601,ROWS($A$7:$A463)),Engine!$F$2:$F$601,0)),"")</f>
        <v/>
      </c>
      <c r="F463" s="15" t="str">
        <f t="shared" ca="1" si="7"/>
        <v/>
      </c>
    </row>
    <row r="464" spans="1:6" ht="17.25" x14ac:dyDescent="0.4">
      <c r="A464" s="15" t="str">
        <f>IFERROR(INDEX(Engine!$A$2:$A$601,MATCH(SMALL(Engine!$F$2:$F$601,ROWS($A$7:$A464)),Engine!$F$2:$F$601,0)),"")</f>
        <v/>
      </c>
      <c r="B464" s="15" t="str">
        <f>IFERROR(INDEX(Engine!$B$2:$B$601,MATCH(SMALL(Engine!$F$2:$F$601,ROWS($A$7:$A464)),Engine!$F$2:$F$601,0)),"")</f>
        <v/>
      </c>
      <c r="C464" s="15" t="str">
        <f>IFERROR(INDEX(Engine!$C$2:$C$601,MATCH(SMALL(Engine!$F$2:$F$601,ROWS($A$7:$A464)),Engine!$F$2:$F$601,0)),"")</f>
        <v/>
      </c>
      <c r="D464" s="16" t="str">
        <f>IFERROR(INDEX(Engine!$D$2:$D$601,MATCH(SMALL(Engine!$F$2:$F$601,ROWS($A$7:$A464)),Engine!$F$2:$F$601,0)),"")</f>
        <v/>
      </c>
      <c r="E464" s="15" t="str">
        <f>IFERROR(INDEX(Engine!$E$2:$E$601,MATCH(SMALL(Engine!$F$2:$F$601,ROWS($A$7:$A464)),Engine!$F$2:$F$601,0)),"")</f>
        <v/>
      </c>
      <c r="F464" s="15" t="str">
        <f t="shared" ca="1" si="7"/>
        <v/>
      </c>
    </row>
    <row r="465" spans="1:6" ht="17.25" x14ac:dyDescent="0.4">
      <c r="A465" s="15" t="str">
        <f>IFERROR(INDEX(Engine!$A$2:$A$601,MATCH(SMALL(Engine!$F$2:$F$601,ROWS($A$7:$A465)),Engine!$F$2:$F$601,0)),"")</f>
        <v/>
      </c>
      <c r="B465" s="15" t="str">
        <f>IFERROR(INDEX(Engine!$B$2:$B$601,MATCH(SMALL(Engine!$F$2:$F$601,ROWS($A$7:$A465)),Engine!$F$2:$F$601,0)),"")</f>
        <v/>
      </c>
      <c r="C465" s="15" t="str">
        <f>IFERROR(INDEX(Engine!$C$2:$C$601,MATCH(SMALL(Engine!$F$2:$F$601,ROWS($A$7:$A465)),Engine!$F$2:$F$601,0)),"")</f>
        <v/>
      </c>
      <c r="D465" s="16" t="str">
        <f>IFERROR(INDEX(Engine!$D$2:$D$601,MATCH(SMALL(Engine!$F$2:$F$601,ROWS($A$7:$A465)),Engine!$F$2:$F$601,0)),"")</f>
        <v/>
      </c>
      <c r="E465" s="15" t="str">
        <f>IFERROR(INDEX(Engine!$E$2:$E$601,MATCH(SMALL(Engine!$F$2:$F$601,ROWS($A$7:$A465)),Engine!$F$2:$F$601,0)),"")</f>
        <v/>
      </c>
      <c r="F465" s="15" t="str">
        <f t="shared" ca="1" si="7"/>
        <v/>
      </c>
    </row>
    <row r="466" spans="1:6" ht="17.25" x14ac:dyDescent="0.4">
      <c r="A466" s="15" t="str">
        <f>IFERROR(INDEX(Engine!$A$2:$A$601,MATCH(SMALL(Engine!$F$2:$F$601,ROWS($A$7:$A466)),Engine!$F$2:$F$601,0)),"")</f>
        <v/>
      </c>
      <c r="B466" s="15" t="str">
        <f>IFERROR(INDEX(Engine!$B$2:$B$601,MATCH(SMALL(Engine!$F$2:$F$601,ROWS($A$7:$A466)),Engine!$F$2:$F$601,0)),"")</f>
        <v/>
      </c>
      <c r="C466" s="15" t="str">
        <f>IFERROR(INDEX(Engine!$C$2:$C$601,MATCH(SMALL(Engine!$F$2:$F$601,ROWS($A$7:$A466)),Engine!$F$2:$F$601,0)),"")</f>
        <v/>
      </c>
      <c r="D466" s="16" t="str">
        <f>IFERROR(INDEX(Engine!$D$2:$D$601,MATCH(SMALL(Engine!$F$2:$F$601,ROWS($A$7:$A466)),Engine!$F$2:$F$601,0)),"")</f>
        <v/>
      </c>
      <c r="E466" s="15" t="str">
        <f>IFERROR(INDEX(Engine!$E$2:$E$601,MATCH(SMALL(Engine!$F$2:$F$601,ROWS($A$7:$A466)),Engine!$F$2:$F$601,0)),"")</f>
        <v/>
      </c>
      <c r="F466" s="15" t="str">
        <f t="shared" ca="1" si="7"/>
        <v/>
      </c>
    </row>
    <row r="467" spans="1:6" ht="17.25" x14ac:dyDescent="0.4">
      <c r="A467" s="15" t="str">
        <f>IFERROR(INDEX(Engine!$A$2:$A$601,MATCH(SMALL(Engine!$F$2:$F$601,ROWS($A$7:$A467)),Engine!$F$2:$F$601,0)),"")</f>
        <v/>
      </c>
      <c r="B467" s="15" t="str">
        <f>IFERROR(INDEX(Engine!$B$2:$B$601,MATCH(SMALL(Engine!$F$2:$F$601,ROWS($A$7:$A467)),Engine!$F$2:$F$601,0)),"")</f>
        <v/>
      </c>
      <c r="C467" s="15" t="str">
        <f>IFERROR(INDEX(Engine!$C$2:$C$601,MATCH(SMALL(Engine!$F$2:$F$601,ROWS($A$7:$A467)),Engine!$F$2:$F$601,0)),"")</f>
        <v/>
      </c>
      <c r="D467" s="16" t="str">
        <f>IFERROR(INDEX(Engine!$D$2:$D$601,MATCH(SMALL(Engine!$F$2:$F$601,ROWS($A$7:$A467)),Engine!$F$2:$F$601,0)),"")</f>
        <v/>
      </c>
      <c r="E467" s="15" t="str">
        <f>IFERROR(INDEX(Engine!$E$2:$E$601,MATCH(SMALL(Engine!$F$2:$F$601,ROWS($A$7:$A467)),Engine!$F$2:$F$601,0)),"")</f>
        <v/>
      </c>
      <c r="F467" s="15" t="str">
        <f t="shared" ca="1" si="7"/>
        <v/>
      </c>
    </row>
    <row r="468" spans="1:6" ht="17.25" x14ac:dyDescent="0.4">
      <c r="A468" s="15" t="str">
        <f>IFERROR(INDEX(Engine!$A$2:$A$601,MATCH(SMALL(Engine!$F$2:$F$601,ROWS($A$7:$A468)),Engine!$F$2:$F$601,0)),"")</f>
        <v/>
      </c>
      <c r="B468" s="15" t="str">
        <f>IFERROR(INDEX(Engine!$B$2:$B$601,MATCH(SMALL(Engine!$F$2:$F$601,ROWS($A$7:$A468)),Engine!$F$2:$F$601,0)),"")</f>
        <v/>
      </c>
      <c r="C468" s="15" t="str">
        <f>IFERROR(INDEX(Engine!$C$2:$C$601,MATCH(SMALL(Engine!$F$2:$F$601,ROWS($A$7:$A468)),Engine!$F$2:$F$601,0)),"")</f>
        <v/>
      </c>
      <c r="D468" s="16" t="str">
        <f>IFERROR(INDEX(Engine!$D$2:$D$601,MATCH(SMALL(Engine!$F$2:$F$601,ROWS($A$7:$A468)),Engine!$F$2:$F$601,0)),"")</f>
        <v/>
      </c>
      <c r="E468" s="15" t="str">
        <f>IFERROR(INDEX(Engine!$E$2:$E$601,MATCH(SMALL(Engine!$F$2:$F$601,ROWS($A$7:$A468)),Engine!$F$2:$F$601,0)),"")</f>
        <v/>
      </c>
      <c r="F468" s="15" t="str">
        <f t="shared" ca="1" si="7"/>
        <v/>
      </c>
    </row>
    <row r="469" spans="1:6" ht="17.25" x14ac:dyDescent="0.4">
      <c r="A469" s="15" t="str">
        <f>IFERROR(INDEX(Engine!$A$2:$A$601,MATCH(SMALL(Engine!$F$2:$F$601,ROWS($A$7:$A469)),Engine!$F$2:$F$601,0)),"")</f>
        <v/>
      </c>
      <c r="B469" s="15" t="str">
        <f>IFERROR(INDEX(Engine!$B$2:$B$601,MATCH(SMALL(Engine!$F$2:$F$601,ROWS($A$7:$A469)),Engine!$F$2:$F$601,0)),"")</f>
        <v/>
      </c>
      <c r="C469" s="15" t="str">
        <f>IFERROR(INDEX(Engine!$C$2:$C$601,MATCH(SMALL(Engine!$F$2:$F$601,ROWS($A$7:$A469)),Engine!$F$2:$F$601,0)),"")</f>
        <v/>
      </c>
      <c r="D469" s="16" t="str">
        <f>IFERROR(INDEX(Engine!$D$2:$D$601,MATCH(SMALL(Engine!$F$2:$F$601,ROWS($A$7:$A469)),Engine!$F$2:$F$601,0)),"")</f>
        <v/>
      </c>
      <c r="E469" s="15" t="str">
        <f>IFERROR(INDEX(Engine!$E$2:$E$601,MATCH(SMALL(Engine!$F$2:$F$601,ROWS($A$7:$A469)),Engine!$F$2:$F$601,0)),"")</f>
        <v/>
      </c>
      <c r="F469" s="15" t="str">
        <f t="shared" ca="1" si="7"/>
        <v/>
      </c>
    </row>
    <row r="470" spans="1:6" ht="17.25" x14ac:dyDescent="0.4">
      <c r="A470" s="15" t="str">
        <f>IFERROR(INDEX(Engine!$A$2:$A$601,MATCH(SMALL(Engine!$F$2:$F$601,ROWS($A$7:$A470)),Engine!$F$2:$F$601,0)),"")</f>
        <v/>
      </c>
      <c r="B470" s="15" t="str">
        <f>IFERROR(INDEX(Engine!$B$2:$B$601,MATCH(SMALL(Engine!$F$2:$F$601,ROWS($A$7:$A470)),Engine!$F$2:$F$601,0)),"")</f>
        <v/>
      </c>
      <c r="C470" s="15" t="str">
        <f>IFERROR(INDEX(Engine!$C$2:$C$601,MATCH(SMALL(Engine!$F$2:$F$601,ROWS($A$7:$A470)),Engine!$F$2:$F$601,0)),"")</f>
        <v/>
      </c>
      <c r="D470" s="16" t="str">
        <f>IFERROR(INDEX(Engine!$D$2:$D$601,MATCH(SMALL(Engine!$F$2:$F$601,ROWS($A$7:$A470)),Engine!$F$2:$F$601,0)),"")</f>
        <v/>
      </c>
      <c r="E470" s="15" t="str">
        <f>IFERROR(INDEX(Engine!$E$2:$E$601,MATCH(SMALL(Engine!$F$2:$F$601,ROWS($A$7:$A470)),Engine!$F$2:$F$601,0)),"")</f>
        <v/>
      </c>
      <c r="F470" s="15" t="str">
        <f t="shared" ca="1" si="7"/>
        <v/>
      </c>
    </row>
    <row r="471" spans="1:6" ht="17.25" x14ac:dyDescent="0.4">
      <c r="A471" s="15" t="str">
        <f>IFERROR(INDEX(Engine!$A$2:$A$601,MATCH(SMALL(Engine!$F$2:$F$601,ROWS($A$7:$A471)),Engine!$F$2:$F$601,0)),"")</f>
        <v/>
      </c>
      <c r="B471" s="15" t="str">
        <f>IFERROR(INDEX(Engine!$B$2:$B$601,MATCH(SMALL(Engine!$F$2:$F$601,ROWS($A$7:$A471)),Engine!$F$2:$F$601,0)),"")</f>
        <v/>
      </c>
      <c r="C471" s="15" t="str">
        <f>IFERROR(INDEX(Engine!$C$2:$C$601,MATCH(SMALL(Engine!$F$2:$F$601,ROWS($A$7:$A471)),Engine!$F$2:$F$601,0)),"")</f>
        <v/>
      </c>
      <c r="D471" s="16" t="str">
        <f>IFERROR(INDEX(Engine!$D$2:$D$601,MATCH(SMALL(Engine!$F$2:$F$601,ROWS($A$7:$A471)),Engine!$F$2:$F$601,0)),"")</f>
        <v/>
      </c>
      <c r="E471" s="15" t="str">
        <f>IFERROR(INDEX(Engine!$E$2:$E$601,MATCH(SMALL(Engine!$F$2:$F$601,ROWS($A$7:$A471)),Engine!$F$2:$F$601,0)),"")</f>
        <v/>
      </c>
      <c r="F471" s="15" t="str">
        <f t="shared" ca="1" si="7"/>
        <v/>
      </c>
    </row>
    <row r="472" spans="1:6" ht="17.25" x14ac:dyDescent="0.4">
      <c r="A472" s="15" t="str">
        <f>IFERROR(INDEX(Engine!$A$2:$A$601,MATCH(SMALL(Engine!$F$2:$F$601,ROWS($A$7:$A472)),Engine!$F$2:$F$601,0)),"")</f>
        <v/>
      </c>
      <c r="B472" s="15" t="str">
        <f>IFERROR(INDEX(Engine!$B$2:$B$601,MATCH(SMALL(Engine!$F$2:$F$601,ROWS($A$7:$A472)),Engine!$F$2:$F$601,0)),"")</f>
        <v/>
      </c>
      <c r="C472" s="15" t="str">
        <f>IFERROR(INDEX(Engine!$C$2:$C$601,MATCH(SMALL(Engine!$F$2:$F$601,ROWS($A$7:$A472)),Engine!$F$2:$F$601,0)),"")</f>
        <v/>
      </c>
      <c r="D472" s="16" t="str">
        <f>IFERROR(INDEX(Engine!$D$2:$D$601,MATCH(SMALL(Engine!$F$2:$F$601,ROWS($A$7:$A472)),Engine!$F$2:$F$601,0)),"")</f>
        <v/>
      </c>
      <c r="E472" s="15" t="str">
        <f>IFERROR(INDEX(Engine!$E$2:$E$601,MATCH(SMALL(Engine!$F$2:$F$601,ROWS($A$7:$A472)),Engine!$F$2:$F$601,0)),"")</f>
        <v/>
      </c>
      <c r="F472" s="15" t="str">
        <f t="shared" ca="1" si="7"/>
        <v/>
      </c>
    </row>
    <row r="473" spans="1:6" ht="17.25" x14ac:dyDescent="0.4">
      <c r="A473" s="15" t="str">
        <f>IFERROR(INDEX(Engine!$A$2:$A$601,MATCH(SMALL(Engine!$F$2:$F$601,ROWS($A$7:$A473)),Engine!$F$2:$F$601,0)),"")</f>
        <v/>
      </c>
      <c r="B473" s="15" t="str">
        <f>IFERROR(INDEX(Engine!$B$2:$B$601,MATCH(SMALL(Engine!$F$2:$F$601,ROWS($A$7:$A473)),Engine!$F$2:$F$601,0)),"")</f>
        <v/>
      </c>
      <c r="C473" s="15" t="str">
        <f>IFERROR(INDEX(Engine!$C$2:$C$601,MATCH(SMALL(Engine!$F$2:$F$601,ROWS($A$7:$A473)),Engine!$F$2:$F$601,0)),"")</f>
        <v/>
      </c>
      <c r="D473" s="16" t="str">
        <f>IFERROR(INDEX(Engine!$D$2:$D$601,MATCH(SMALL(Engine!$F$2:$F$601,ROWS($A$7:$A473)),Engine!$F$2:$F$601,0)),"")</f>
        <v/>
      </c>
      <c r="E473" s="15" t="str">
        <f>IFERROR(INDEX(Engine!$E$2:$E$601,MATCH(SMALL(Engine!$F$2:$F$601,ROWS($A$7:$A473)),Engine!$F$2:$F$601,0)),"")</f>
        <v/>
      </c>
      <c r="F473" s="15" t="str">
        <f t="shared" ca="1" si="7"/>
        <v/>
      </c>
    </row>
    <row r="474" spans="1:6" ht="17.25" x14ac:dyDescent="0.4">
      <c r="A474" s="15" t="str">
        <f>IFERROR(INDEX(Engine!$A$2:$A$601,MATCH(SMALL(Engine!$F$2:$F$601,ROWS($A$7:$A474)),Engine!$F$2:$F$601,0)),"")</f>
        <v/>
      </c>
      <c r="B474" s="15" t="str">
        <f>IFERROR(INDEX(Engine!$B$2:$B$601,MATCH(SMALL(Engine!$F$2:$F$601,ROWS($A$7:$A474)),Engine!$F$2:$F$601,0)),"")</f>
        <v/>
      </c>
      <c r="C474" s="15" t="str">
        <f>IFERROR(INDEX(Engine!$C$2:$C$601,MATCH(SMALL(Engine!$F$2:$F$601,ROWS($A$7:$A474)),Engine!$F$2:$F$601,0)),"")</f>
        <v/>
      </c>
      <c r="D474" s="16" t="str">
        <f>IFERROR(INDEX(Engine!$D$2:$D$601,MATCH(SMALL(Engine!$F$2:$F$601,ROWS($A$7:$A474)),Engine!$F$2:$F$601,0)),"")</f>
        <v/>
      </c>
      <c r="E474" s="15" t="str">
        <f>IFERROR(INDEX(Engine!$E$2:$E$601,MATCH(SMALL(Engine!$F$2:$F$601,ROWS($A$7:$A474)),Engine!$F$2:$F$601,0)),"")</f>
        <v/>
      </c>
      <c r="F474" s="15" t="str">
        <f t="shared" ca="1" si="7"/>
        <v/>
      </c>
    </row>
    <row r="475" spans="1:6" ht="17.25" x14ac:dyDescent="0.4">
      <c r="A475" s="15" t="str">
        <f>IFERROR(INDEX(Engine!$A$2:$A$601,MATCH(SMALL(Engine!$F$2:$F$601,ROWS($A$7:$A475)),Engine!$F$2:$F$601,0)),"")</f>
        <v/>
      </c>
      <c r="B475" s="15" t="str">
        <f>IFERROR(INDEX(Engine!$B$2:$B$601,MATCH(SMALL(Engine!$F$2:$F$601,ROWS($A$7:$A475)),Engine!$F$2:$F$601,0)),"")</f>
        <v/>
      </c>
      <c r="C475" s="15" t="str">
        <f>IFERROR(INDEX(Engine!$C$2:$C$601,MATCH(SMALL(Engine!$F$2:$F$601,ROWS($A$7:$A475)),Engine!$F$2:$F$601,0)),"")</f>
        <v/>
      </c>
      <c r="D475" s="16" t="str">
        <f>IFERROR(INDEX(Engine!$D$2:$D$601,MATCH(SMALL(Engine!$F$2:$F$601,ROWS($A$7:$A475)),Engine!$F$2:$F$601,0)),"")</f>
        <v/>
      </c>
      <c r="E475" s="15" t="str">
        <f>IFERROR(INDEX(Engine!$E$2:$E$601,MATCH(SMALL(Engine!$F$2:$F$601,ROWS($A$7:$A475)),Engine!$F$2:$F$601,0)),"")</f>
        <v/>
      </c>
      <c r="F475" s="15" t="str">
        <f t="shared" ca="1" si="7"/>
        <v/>
      </c>
    </row>
    <row r="476" spans="1:6" ht="17.25" x14ac:dyDescent="0.4">
      <c r="A476" s="15" t="str">
        <f>IFERROR(INDEX(Engine!$A$2:$A$601,MATCH(SMALL(Engine!$F$2:$F$601,ROWS($A$7:$A476)),Engine!$F$2:$F$601,0)),"")</f>
        <v/>
      </c>
      <c r="B476" s="15" t="str">
        <f>IFERROR(INDEX(Engine!$B$2:$B$601,MATCH(SMALL(Engine!$F$2:$F$601,ROWS($A$7:$A476)),Engine!$F$2:$F$601,0)),"")</f>
        <v/>
      </c>
      <c r="C476" s="15" t="str">
        <f>IFERROR(INDEX(Engine!$C$2:$C$601,MATCH(SMALL(Engine!$F$2:$F$601,ROWS($A$7:$A476)),Engine!$F$2:$F$601,0)),"")</f>
        <v/>
      </c>
      <c r="D476" s="16" t="str">
        <f>IFERROR(INDEX(Engine!$D$2:$D$601,MATCH(SMALL(Engine!$F$2:$F$601,ROWS($A$7:$A476)),Engine!$F$2:$F$601,0)),"")</f>
        <v/>
      </c>
      <c r="E476" s="15" t="str">
        <f>IFERROR(INDEX(Engine!$E$2:$E$601,MATCH(SMALL(Engine!$F$2:$F$601,ROWS($A$7:$A476)),Engine!$F$2:$F$601,0)),"")</f>
        <v/>
      </c>
      <c r="F476" s="15" t="str">
        <f t="shared" ca="1" si="7"/>
        <v/>
      </c>
    </row>
    <row r="477" spans="1:6" ht="17.25" x14ac:dyDescent="0.4">
      <c r="A477" s="15" t="str">
        <f>IFERROR(INDEX(Engine!$A$2:$A$601,MATCH(SMALL(Engine!$F$2:$F$601,ROWS($A$7:$A477)),Engine!$F$2:$F$601,0)),"")</f>
        <v/>
      </c>
      <c r="B477" s="15" t="str">
        <f>IFERROR(INDEX(Engine!$B$2:$B$601,MATCH(SMALL(Engine!$F$2:$F$601,ROWS($A$7:$A477)),Engine!$F$2:$F$601,0)),"")</f>
        <v/>
      </c>
      <c r="C477" s="15" t="str">
        <f>IFERROR(INDEX(Engine!$C$2:$C$601,MATCH(SMALL(Engine!$F$2:$F$601,ROWS($A$7:$A477)),Engine!$F$2:$F$601,0)),"")</f>
        <v/>
      </c>
      <c r="D477" s="16" t="str">
        <f>IFERROR(INDEX(Engine!$D$2:$D$601,MATCH(SMALL(Engine!$F$2:$F$601,ROWS($A$7:$A477)),Engine!$F$2:$F$601,0)),"")</f>
        <v/>
      </c>
      <c r="E477" s="15" t="str">
        <f>IFERROR(INDEX(Engine!$E$2:$E$601,MATCH(SMALL(Engine!$F$2:$F$601,ROWS($A$7:$A477)),Engine!$F$2:$F$601,0)),"")</f>
        <v/>
      </c>
      <c r="F477" s="15" t="str">
        <f t="shared" ca="1" si="7"/>
        <v/>
      </c>
    </row>
    <row r="478" spans="1:6" ht="17.25" x14ac:dyDescent="0.4">
      <c r="A478" s="15" t="str">
        <f>IFERROR(INDEX(Engine!$A$2:$A$601,MATCH(SMALL(Engine!$F$2:$F$601,ROWS($A$7:$A478)),Engine!$F$2:$F$601,0)),"")</f>
        <v/>
      </c>
      <c r="B478" s="15" t="str">
        <f>IFERROR(INDEX(Engine!$B$2:$B$601,MATCH(SMALL(Engine!$F$2:$F$601,ROWS($A$7:$A478)),Engine!$F$2:$F$601,0)),"")</f>
        <v/>
      </c>
      <c r="C478" s="15" t="str">
        <f>IFERROR(INDEX(Engine!$C$2:$C$601,MATCH(SMALL(Engine!$F$2:$F$601,ROWS($A$7:$A478)),Engine!$F$2:$F$601,0)),"")</f>
        <v/>
      </c>
      <c r="D478" s="16" t="str">
        <f>IFERROR(INDEX(Engine!$D$2:$D$601,MATCH(SMALL(Engine!$F$2:$F$601,ROWS($A$7:$A478)),Engine!$F$2:$F$601,0)),"")</f>
        <v/>
      </c>
      <c r="E478" s="15" t="str">
        <f>IFERROR(INDEX(Engine!$E$2:$E$601,MATCH(SMALL(Engine!$F$2:$F$601,ROWS($A$7:$A478)),Engine!$F$2:$F$601,0)),"")</f>
        <v/>
      </c>
      <c r="F478" s="15" t="str">
        <f t="shared" ca="1" si="7"/>
        <v/>
      </c>
    </row>
    <row r="479" spans="1:6" ht="17.25" x14ac:dyDescent="0.4">
      <c r="A479" s="15" t="str">
        <f>IFERROR(INDEX(Engine!$A$2:$A$601,MATCH(SMALL(Engine!$F$2:$F$601,ROWS($A$7:$A479)),Engine!$F$2:$F$601,0)),"")</f>
        <v/>
      </c>
      <c r="B479" s="15" t="str">
        <f>IFERROR(INDEX(Engine!$B$2:$B$601,MATCH(SMALL(Engine!$F$2:$F$601,ROWS($A$7:$A479)),Engine!$F$2:$F$601,0)),"")</f>
        <v/>
      </c>
      <c r="C479" s="15" t="str">
        <f>IFERROR(INDEX(Engine!$C$2:$C$601,MATCH(SMALL(Engine!$F$2:$F$601,ROWS($A$7:$A479)),Engine!$F$2:$F$601,0)),"")</f>
        <v/>
      </c>
      <c r="D479" s="16" t="str">
        <f>IFERROR(INDEX(Engine!$D$2:$D$601,MATCH(SMALL(Engine!$F$2:$F$601,ROWS($A$7:$A479)),Engine!$F$2:$F$601,0)),"")</f>
        <v/>
      </c>
      <c r="E479" s="15" t="str">
        <f>IFERROR(INDEX(Engine!$E$2:$E$601,MATCH(SMALL(Engine!$F$2:$F$601,ROWS($A$7:$A479)),Engine!$F$2:$F$601,0)),"")</f>
        <v/>
      </c>
      <c r="F479" s="15" t="str">
        <f t="shared" ca="1" si="7"/>
        <v/>
      </c>
    </row>
    <row r="480" spans="1:6" ht="17.25" x14ac:dyDescent="0.4">
      <c r="A480" s="15" t="str">
        <f>IFERROR(INDEX(Engine!$A$2:$A$601,MATCH(SMALL(Engine!$F$2:$F$601,ROWS($A$7:$A480)),Engine!$F$2:$F$601,0)),"")</f>
        <v/>
      </c>
      <c r="B480" s="15" t="str">
        <f>IFERROR(INDEX(Engine!$B$2:$B$601,MATCH(SMALL(Engine!$F$2:$F$601,ROWS($A$7:$A480)),Engine!$F$2:$F$601,0)),"")</f>
        <v/>
      </c>
      <c r="C480" s="15" t="str">
        <f>IFERROR(INDEX(Engine!$C$2:$C$601,MATCH(SMALL(Engine!$F$2:$F$601,ROWS($A$7:$A480)),Engine!$F$2:$F$601,0)),"")</f>
        <v/>
      </c>
      <c r="D480" s="16" t="str">
        <f>IFERROR(INDEX(Engine!$D$2:$D$601,MATCH(SMALL(Engine!$F$2:$F$601,ROWS($A$7:$A480)),Engine!$F$2:$F$601,0)),"")</f>
        <v/>
      </c>
      <c r="E480" s="15" t="str">
        <f>IFERROR(INDEX(Engine!$E$2:$E$601,MATCH(SMALL(Engine!$F$2:$F$601,ROWS($A$7:$A480)),Engine!$F$2:$F$601,0)),"")</f>
        <v/>
      </c>
      <c r="F480" s="15" t="str">
        <f t="shared" ca="1" si="7"/>
        <v/>
      </c>
    </row>
    <row r="481" spans="1:6" ht="17.25" x14ac:dyDescent="0.4">
      <c r="A481" s="15" t="str">
        <f>IFERROR(INDEX(Engine!$A$2:$A$601,MATCH(SMALL(Engine!$F$2:$F$601,ROWS($A$7:$A481)),Engine!$F$2:$F$601,0)),"")</f>
        <v/>
      </c>
      <c r="B481" s="15" t="str">
        <f>IFERROR(INDEX(Engine!$B$2:$B$601,MATCH(SMALL(Engine!$F$2:$F$601,ROWS($A$7:$A481)),Engine!$F$2:$F$601,0)),"")</f>
        <v/>
      </c>
      <c r="C481" s="15" t="str">
        <f>IFERROR(INDEX(Engine!$C$2:$C$601,MATCH(SMALL(Engine!$F$2:$F$601,ROWS($A$7:$A481)),Engine!$F$2:$F$601,0)),"")</f>
        <v/>
      </c>
      <c r="D481" s="16" t="str">
        <f>IFERROR(INDEX(Engine!$D$2:$D$601,MATCH(SMALL(Engine!$F$2:$F$601,ROWS($A$7:$A481)),Engine!$F$2:$F$601,0)),"")</f>
        <v/>
      </c>
      <c r="E481" s="15" t="str">
        <f>IFERROR(INDEX(Engine!$E$2:$E$601,MATCH(SMALL(Engine!$F$2:$F$601,ROWS($A$7:$A481)),Engine!$F$2:$F$601,0)),"")</f>
        <v/>
      </c>
      <c r="F481" s="15" t="str">
        <f t="shared" ca="1" si="7"/>
        <v/>
      </c>
    </row>
    <row r="482" spans="1:6" ht="17.25" x14ac:dyDescent="0.4">
      <c r="A482" s="15" t="str">
        <f>IFERROR(INDEX(Engine!$A$2:$A$601,MATCH(SMALL(Engine!$F$2:$F$601,ROWS($A$7:$A482)),Engine!$F$2:$F$601,0)),"")</f>
        <v/>
      </c>
      <c r="B482" s="15" t="str">
        <f>IFERROR(INDEX(Engine!$B$2:$B$601,MATCH(SMALL(Engine!$F$2:$F$601,ROWS($A$7:$A482)),Engine!$F$2:$F$601,0)),"")</f>
        <v/>
      </c>
      <c r="C482" s="15" t="str">
        <f>IFERROR(INDEX(Engine!$C$2:$C$601,MATCH(SMALL(Engine!$F$2:$F$601,ROWS($A$7:$A482)),Engine!$F$2:$F$601,0)),"")</f>
        <v/>
      </c>
      <c r="D482" s="16" t="str">
        <f>IFERROR(INDEX(Engine!$D$2:$D$601,MATCH(SMALL(Engine!$F$2:$F$601,ROWS($A$7:$A482)),Engine!$F$2:$F$601,0)),"")</f>
        <v/>
      </c>
      <c r="E482" s="15" t="str">
        <f>IFERROR(INDEX(Engine!$E$2:$E$601,MATCH(SMALL(Engine!$F$2:$F$601,ROWS($A$7:$A482)),Engine!$F$2:$F$601,0)),"")</f>
        <v/>
      </c>
      <c r="F482" s="15" t="str">
        <f t="shared" ca="1" si="7"/>
        <v/>
      </c>
    </row>
    <row r="483" spans="1:6" ht="17.25" x14ac:dyDescent="0.4">
      <c r="A483" s="15" t="str">
        <f>IFERROR(INDEX(Engine!$A$2:$A$601,MATCH(SMALL(Engine!$F$2:$F$601,ROWS($A$7:$A483)),Engine!$F$2:$F$601,0)),"")</f>
        <v/>
      </c>
      <c r="B483" s="15" t="str">
        <f>IFERROR(INDEX(Engine!$B$2:$B$601,MATCH(SMALL(Engine!$F$2:$F$601,ROWS($A$7:$A483)),Engine!$F$2:$F$601,0)),"")</f>
        <v/>
      </c>
      <c r="C483" s="15" t="str">
        <f>IFERROR(INDEX(Engine!$C$2:$C$601,MATCH(SMALL(Engine!$F$2:$F$601,ROWS($A$7:$A483)),Engine!$F$2:$F$601,0)),"")</f>
        <v/>
      </c>
      <c r="D483" s="16" t="str">
        <f>IFERROR(INDEX(Engine!$D$2:$D$601,MATCH(SMALL(Engine!$F$2:$F$601,ROWS($A$7:$A483)),Engine!$F$2:$F$601,0)),"")</f>
        <v/>
      </c>
      <c r="E483" s="15" t="str">
        <f>IFERROR(INDEX(Engine!$E$2:$E$601,MATCH(SMALL(Engine!$F$2:$F$601,ROWS($A$7:$A483)),Engine!$F$2:$F$601,0)),"")</f>
        <v/>
      </c>
      <c r="F483" s="15" t="str">
        <f t="shared" ca="1" si="7"/>
        <v/>
      </c>
    </row>
    <row r="484" spans="1:6" ht="17.25" x14ac:dyDescent="0.4">
      <c r="A484" s="15" t="str">
        <f>IFERROR(INDEX(Engine!$A$2:$A$601,MATCH(SMALL(Engine!$F$2:$F$601,ROWS($A$7:$A484)),Engine!$F$2:$F$601,0)),"")</f>
        <v/>
      </c>
      <c r="B484" s="15" t="str">
        <f>IFERROR(INDEX(Engine!$B$2:$B$601,MATCH(SMALL(Engine!$F$2:$F$601,ROWS($A$7:$A484)),Engine!$F$2:$F$601,0)),"")</f>
        <v/>
      </c>
      <c r="C484" s="15" t="str">
        <f>IFERROR(INDEX(Engine!$C$2:$C$601,MATCH(SMALL(Engine!$F$2:$F$601,ROWS($A$7:$A484)),Engine!$F$2:$F$601,0)),"")</f>
        <v/>
      </c>
      <c r="D484" s="16" t="str">
        <f>IFERROR(INDEX(Engine!$D$2:$D$601,MATCH(SMALL(Engine!$F$2:$F$601,ROWS($A$7:$A484)),Engine!$F$2:$F$601,0)),"")</f>
        <v/>
      </c>
      <c r="E484" s="15" t="str">
        <f>IFERROR(INDEX(Engine!$E$2:$E$601,MATCH(SMALL(Engine!$F$2:$F$601,ROWS($A$7:$A484)),Engine!$F$2:$F$601,0)),"")</f>
        <v/>
      </c>
      <c r="F484" s="15" t="str">
        <f t="shared" ca="1" si="7"/>
        <v/>
      </c>
    </row>
    <row r="485" spans="1:6" ht="17.25" x14ac:dyDescent="0.4">
      <c r="A485" s="15" t="str">
        <f>IFERROR(INDEX(Engine!$A$2:$A$601,MATCH(SMALL(Engine!$F$2:$F$601,ROWS($A$7:$A485)),Engine!$F$2:$F$601,0)),"")</f>
        <v/>
      </c>
      <c r="B485" s="15" t="str">
        <f>IFERROR(INDEX(Engine!$B$2:$B$601,MATCH(SMALL(Engine!$F$2:$F$601,ROWS($A$7:$A485)),Engine!$F$2:$F$601,0)),"")</f>
        <v/>
      </c>
      <c r="C485" s="15" t="str">
        <f>IFERROR(INDEX(Engine!$C$2:$C$601,MATCH(SMALL(Engine!$F$2:$F$601,ROWS($A$7:$A485)),Engine!$F$2:$F$601,0)),"")</f>
        <v/>
      </c>
      <c r="D485" s="16" t="str">
        <f>IFERROR(INDEX(Engine!$D$2:$D$601,MATCH(SMALL(Engine!$F$2:$F$601,ROWS($A$7:$A485)),Engine!$F$2:$F$601,0)),"")</f>
        <v/>
      </c>
      <c r="E485" s="15" t="str">
        <f>IFERROR(INDEX(Engine!$E$2:$E$601,MATCH(SMALL(Engine!$F$2:$F$601,ROWS($A$7:$A485)),Engine!$F$2:$F$601,0)),"")</f>
        <v/>
      </c>
      <c r="F485" s="15" t="str">
        <f t="shared" ca="1" si="7"/>
        <v/>
      </c>
    </row>
    <row r="486" spans="1:6" ht="17.25" x14ac:dyDescent="0.4">
      <c r="A486" s="15" t="str">
        <f>IFERROR(INDEX(Engine!$A$2:$A$601,MATCH(SMALL(Engine!$F$2:$F$601,ROWS($A$7:$A486)),Engine!$F$2:$F$601,0)),"")</f>
        <v/>
      </c>
      <c r="B486" s="15" t="str">
        <f>IFERROR(INDEX(Engine!$B$2:$B$601,MATCH(SMALL(Engine!$F$2:$F$601,ROWS($A$7:$A486)),Engine!$F$2:$F$601,0)),"")</f>
        <v/>
      </c>
      <c r="C486" s="15" t="str">
        <f>IFERROR(INDEX(Engine!$C$2:$C$601,MATCH(SMALL(Engine!$F$2:$F$601,ROWS($A$7:$A486)),Engine!$F$2:$F$601,0)),"")</f>
        <v/>
      </c>
      <c r="D486" s="16" t="str">
        <f>IFERROR(INDEX(Engine!$D$2:$D$601,MATCH(SMALL(Engine!$F$2:$F$601,ROWS($A$7:$A486)),Engine!$F$2:$F$601,0)),"")</f>
        <v/>
      </c>
      <c r="E486" s="15" t="str">
        <f>IFERROR(INDEX(Engine!$E$2:$E$601,MATCH(SMALL(Engine!$F$2:$F$601,ROWS($A$7:$A486)),Engine!$F$2:$F$601,0)),"")</f>
        <v/>
      </c>
      <c r="F486" s="15" t="str">
        <f t="shared" ca="1" si="7"/>
        <v/>
      </c>
    </row>
    <row r="487" spans="1:6" ht="17.25" x14ac:dyDescent="0.4">
      <c r="A487" s="15" t="str">
        <f>IFERROR(INDEX(Engine!$A$2:$A$601,MATCH(SMALL(Engine!$F$2:$F$601,ROWS($A$7:$A487)),Engine!$F$2:$F$601,0)),"")</f>
        <v/>
      </c>
      <c r="B487" s="15" t="str">
        <f>IFERROR(INDEX(Engine!$B$2:$B$601,MATCH(SMALL(Engine!$F$2:$F$601,ROWS($A$7:$A487)),Engine!$F$2:$F$601,0)),"")</f>
        <v/>
      </c>
      <c r="C487" s="15" t="str">
        <f>IFERROR(INDEX(Engine!$C$2:$C$601,MATCH(SMALL(Engine!$F$2:$F$601,ROWS($A$7:$A487)),Engine!$F$2:$F$601,0)),"")</f>
        <v/>
      </c>
      <c r="D487" s="16" t="str">
        <f>IFERROR(INDEX(Engine!$D$2:$D$601,MATCH(SMALL(Engine!$F$2:$F$601,ROWS($A$7:$A487)),Engine!$F$2:$F$601,0)),"")</f>
        <v/>
      </c>
      <c r="E487" s="15" t="str">
        <f>IFERROR(INDEX(Engine!$E$2:$E$601,MATCH(SMALL(Engine!$F$2:$F$601,ROWS($A$7:$A487)),Engine!$F$2:$F$601,0)),"")</f>
        <v/>
      </c>
      <c r="F487" s="15" t="str">
        <f t="shared" ca="1" si="7"/>
        <v/>
      </c>
    </row>
    <row r="488" spans="1:6" ht="17.25" x14ac:dyDescent="0.4">
      <c r="A488" s="15" t="str">
        <f>IFERROR(INDEX(Engine!$A$2:$A$601,MATCH(SMALL(Engine!$F$2:$F$601,ROWS($A$7:$A488)),Engine!$F$2:$F$601,0)),"")</f>
        <v/>
      </c>
      <c r="B488" s="15" t="str">
        <f>IFERROR(INDEX(Engine!$B$2:$B$601,MATCH(SMALL(Engine!$F$2:$F$601,ROWS($A$7:$A488)),Engine!$F$2:$F$601,0)),"")</f>
        <v/>
      </c>
      <c r="C488" s="15" t="str">
        <f>IFERROR(INDEX(Engine!$C$2:$C$601,MATCH(SMALL(Engine!$F$2:$F$601,ROWS($A$7:$A488)),Engine!$F$2:$F$601,0)),"")</f>
        <v/>
      </c>
      <c r="D488" s="16" t="str">
        <f>IFERROR(INDEX(Engine!$D$2:$D$601,MATCH(SMALL(Engine!$F$2:$F$601,ROWS($A$7:$A488)),Engine!$F$2:$F$601,0)),"")</f>
        <v/>
      </c>
      <c r="E488" s="15" t="str">
        <f>IFERROR(INDEX(Engine!$E$2:$E$601,MATCH(SMALL(Engine!$F$2:$F$601,ROWS($A$7:$A488)),Engine!$F$2:$F$601,0)),"")</f>
        <v/>
      </c>
      <c r="F488" s="15" t="str">
        <f t="shared" ca="1" si="7"/>
        <v/>
      </c>
    </row>
    <row r="489" spans="1:6" ht="17.25" x14ac:dyDescent="0.4">
      <c r="A489" s="15" t="str">
        <f>IFERROR(INDEX(Engine!$A$2:$A$601,MATCH(SMALL(Engine!$F$2:$F$601,ROWS($A$7:$A489)),Engine!$F$2:$F$601,0)),"")</f>
        <v/>
      </c>
      <c r="B489" s="15" t="str">
        <f>IFERROR(INDEX(Engine!$B$2:$B$601,MATCH(SMALL(Engine!$F$2:$F$601,ROWS($A$7:$A489)),Engine!$F$2:$F$601,0)),"")</f>
        <v/>
      </c>
      <c r="C489" s="15" t="str">
        <f>IFERROR(INDEX(Engine!$C$2:$C$601,MATCH(SMALL(Engine!$F$2:$F$601,ROWS($A$7:$A489)),Engine!$F$2:$F$601,0)),"")</f>
        <v/>
      </c>
      <c r="D489" s="16" t="str">
        <f>IFERROR(INDEX(Engine!$D$2:$D$601,MATCH(SMALL(Engine!$F$2:$F$601,ROWS($A$7:$A489)),Engine!$F$2:$F$601,0)),"")</f>
        <v/>
      </c>
      <c r="E489" s="15" t="str">
        <f>IFERROR(INDEX(Engine!$E$2:$E$601,MATCH(SMALL(Engine!$F$2:$F$601,ROWS($A$7:$A489)),Engine!$F$2:$F$601,0)),"")</f>
        <v/>
      </c>
      <c r="F489" s="15" t="str">
        <f t="shared" ca="1" si="7"/>
        <v/>
      </c>
    </row>
    <row r="490" spans="1:6" ht="17.25" x14ac:dyDescent="0.4">
      <c r="A490" s="15" t="str">
        <f>IFERROR(INDEX(Engine!$A$2:$A$601,MATCH(SMALL(Engine!$F$2:$F$601,ROWS($A$7:$A490)),Engine!$F$2:$F$601,0)),"")</f>
        <v/>
      </c>
      <c r="B490" s="15" t="str">
        <f>IFERROR(INDEX(Engine!$B$2:$B$601,MATCH(SMALL(Engine!$F$2:$F$601,ROWS($A$7:$A490)),Engine!$F$2:$F$601,0)),"")</f>
        <v/>
      </c>
      <c r="C490" s="15" t="str">
        <f>IFERROR(INDEX(Engine!$C$2:$C$601,MATCH(SMALL(Engine!$F$2:$F$601,ROWS($A$7:$A490)),Engine!$F$2:$F$601,0)),"")</f>
        <v/>
      </c>
      <c r="D490" s="16" t="str">
        <f>IFERROR(INDEX(Engine!$D$2:$D$601,MATCH(SMALL(Engine!$F$2:$F$601,ROWS($A$7:$A490)),Engine!$F$2:$F$601,0)),"")</f>
        <v/>
      </c>
      <c r="E490" s="15" t="str">
        <f>IFERROR(INDEX(Engine!$E$2:$E$601,MATCH(SMALL(Engine!$F$2:$F$601,ROWS($A$7:$A490)),Engine!$F$2:$F$601,0)),"")</f>
        <v/>
      </c>
      <c r="F490" s="15" t="str">
        <f t="shared" ca="1" si="7"/>
        <v/>
      </c>
    </row>
    <row r="491" spans="1:6" ht="17.25" x14ac:dyDescent="0.4">
      <c r="A491" s="15" t="str">
        <f>IFERROR(INDEX(Engine!$A$2:$A$601,MATCH(SMALL(Engine!$F$2:$F$601,ROWS($A$7:$A491)),Engine!$F$2:$F$601,0)),"")</f>
        <v/>
      </c>
      <c r="B491" s="15" t="str">
        <f>IFERROR(INDEX(Engine!$B$2:$B$601,MATCH(SMALL(Engine!$F$2:$F$601,ROWS($A$7:$A491)),Engine!$F$2:$F$601,0)),"")</f>
        <v/>
      </c>
      <c r="C491" s="15" t="str">
        <f>IFERROR(INDEX(Engine!$C$2:$C$601,MATCH(SMALL(Engine!$F$2:$F$601,ROWS($A$7:$A491)),Engine!$F$2:$F$601,0)),"")</f>
        <v/>
      </c>
      <c r="D491" s="16" t="str">
        <f>IFERROR(INDEX(Engine!$D$2:$D$601,MATCH(SMALL(Engine!$F$2:$F$601,ROWS($A$7:$A491)),Engine!$F$2:$F$601,0)),"")</f>
        <v/>
      </c>
      <c r="E491" s="15" t="str">
        <f>IFERROR(INDEX(Engine!$E$2:$E$601,MATCH(SMALL(Engine!$F$2:$F$601,ROWS($A$7:$A491)),Engine!$F$2:$F$601,0)),"")</f>
        <v/>
      </c>
      <c r="F491" s="15" t="str">
        <f t="shared" ca="1" si="7"/>
        <v/>
      </c>
    </row>
    <row r="492" spans="1:6" ht="17.25" x14ac:dyDescent="0.4">
      <c r="A492" s="15" t="str">
        <f>IFERROR(INDEX(Engine!$A$2:$A$601,MATCH(SMALL(Engine!$F$2:$F$601,ROWS($A$7:$A492)),Engine!$F$2:$F$601,0)),"")</f>
        <v/>
      </c>
      <c r="B492" s="15" t="str">
        <f>IFERROR(INDEX(Engine!$B$2:$B$601,MATCH(SMALL(Engine!$F$2:$F$601,ROWS($A$7:$A492)),Engine!$F$2:$F$601,0)),"")</f>
        <v/>
      </c>
      <c r="C492" s="15" t="str">
        <f>IFERROR(INDEX(Engine!$C$2:$C$601,MATCH(SMALL(Engine!$F$2:$F$601,ROWS($A$7:$A492)),Engine!$F$2:$F$601,0)),"")</f>
        <v/>
      </c>
      <c r="D492" s="16" t="str">
        <f>IFERROR(INDEX(Engine!$D$2:$D$601,MATCH(SMALL(Engine!$F$2:$F$601,ROWS($A$7:$A492)),Engine!$F$2:$F$601,0)),"")</f>
        <v/>
      </c>
      <c r="E492" s="15" t="str">
        <f>IFERROR(INDEX(Engine!$E$2:$E$601,MATCH(SMALL(Engine!$F$2:$F$601,ROWS($A$7:$A492)),Engine!$F$2:$F$601,0)),"")</f>
        <v/>
      </c>
      <c r="F492" s="15" t="str">
        <f t="shared" ca="1" si="7"/>
        <v/>
      </c>
    </row>
    <row r="493" spans="1:6" ht="17.25" x14ac:dyDescent="0.4">
      <c r="A493" s="15" t="str">
        <f>IFERROR(INDEX(Engine!$A$2:$A$601,MATCH(SMALL(Engine!$F$2:$F$601,ROWS($A$7:$A493)),Engine!$F$2:$F$601,0)),"")</f>
        <v/>
      </c>
      <c r="B493" s="15" t="str">
        <f>IFERROR(INDEX(Engine!$B$2:$B$601,MATCH(SMALL(Engine!$F$2:$F$601,ROWS($A$7:$A493)),Engine!$F$2:$F$601,0)),"")</f>
        <v/>
      </c>
      <c r="C493" s="15" t="str">
        <f>IFERROR(INDEX(Engine!$C$2:$C$601,MATCH(SMALL(Engine!$F$2:$F$601,ROWS($A$7:$A493)),Engine!$F$2:$F$601,0)),"")</f>
        <v/>
      </c>
      <c r="D493" s="16" t="str">
        <f>IFERROR(INDEX(Engine!$D$2:$D$601,MATCH(SMALL(Engine!$F$2:$F$601,ROWS($A$7:$A493)),Engine!$F$2:$F$601,0)),"")</f>
        <v/>
      </c>
      <c r="E493" s="15" t="str">
        <f>IFERROR(INDEX(Engine!$E$2:$E$601,MATCH(SMALL(Engine!$F$2:$F$601,ROWS($A$7:$A493)),Engine!$F$2:$F$601,0)),"")</f>
        <v/>
      </c>
      <c r="F493" s="15" t="str">
        <f t="shared" ca="1" si="7"/>
        <v/>
      </c>
    </row>
    <row r="494" spans="1:6" ht="17.25" x14ac:dyDescent="0.4">
      <c r="A494" s="15" t="str">
        <f>IFERROR(INDEX(Engine!$A$2:$A$601,MATCH(SMALL(Engine!$F$2:$F$601,ROWS($A$7:$A494)),Engine!$F$2:$F$601,0)),"")</f>
        <v/>
      </c>
      <c r="B494" s="15" t="str">
        <f>IFERROR(INDEX(Engine!$B$2:$B$601,MATCH(SMALL(Engine!$F$2:$F$601,ROWS($A$7:$A494)),Engine!$F$2:$F$601,0)),"")</f>
        <v/>
      </c>
      <c r="C494" s="15" t="str">
        <f>IFERROR(INDEX(Engine!$C$2:$C$601,MATCH(SMALL(Engine!$F$2:$F$601,ROWS($A$7:$A494)),Engine!$F$2:$F$601,0)),"")</f>
        <v/>
      </c>
      <c r="D494" s="16" t="str">
        <f>IFERROR(INDEX(Engine!$D$2:$D$601,MATCH(SMALL(Engine!$F$2:$F$601,ROWS($A$7:$A494)),Engine!$F$2:$F$601,0)),"")</f>
        <v/>
      </c>
      <c r="E494" s="15" t="str">
        <f>IFERROR(INDEX(Engine!$E$2:$E$601,MATCH(SMALL(Engine!$F$2:$F$601,ROWS($A$7:$A494)),Engine!$F$2:$F$601,0)),"")</f>
        <v/>
      </c>
      <c r="F494" s="15" t="str">
        <f t="shared" ca="1" si="7"/>
        <v/>
      </c>
    </row>
    <row r="495" spans="1:6" ht="17.25" x14ac:dyDescent="0.4">
      <c r="A495" s="15" t="str">
        <f>IFERROR(INDEX(Engine!$A$2:$A$601,MATCH(SMALL(Engine!$F$2:$F$601,ROWS($A$7:$A495)),Engine!$F$2:$F$601,0)),"")</f>
        <v/>
      </c>
      <c r="B495" s="15" t="str">
        <f>IFERROR(INDEX(Engine!$B$2:$B$601,MATCH(SMALL(Engine!$F$2:$F$601,ROWS($A$7:$A495)),Engine!$F$2:$F$601,0)),"")</f>
        <v/>
      </c>
      <c r="C495" s="15" t="str">
        <f>IFERROR(INDEX(Engine!$C$2:$C$601,MATCH(SMALL(Engine!$F$2:$F$601,ROWS($A$7:$A495)),Engine!$F$2:$F$601,0)),"")</f>
        <v/>
      </c>
      <c r="D495" s="16" t="str">
        <f>IFERROR(INDEX(Engine!$D$2:$D$601,MATCH(SMALL(Engine!$F$2:$F$601,ROWS($A$7:$A495)),Engine!$F$2:$F$601,0)),"")</f>
        <v/>
      </c>
      <c r="E495" s="15" t="str">
        <f>IFERROR(INDEX(Engine!$E$2:$E$601,MATCH(SMALL(Engine!$F$2:$F$601,ROWS($A$7:$A495)),Engine!$F$2:$F$601,0)),"")</f>
        <v/>
      </c>
      <c r="F495" s="15" t="str">
        <f t="shared" ca="1" si="7"/>
        <v/>
      </c>
    </row>
    <row r="496" spans="1:6" ht="17.25" x14ac:dyDescent="0.4">
      <c r="A496" s="15" t="str">
        <f>IFERROR(INDEX(Engine!$A$2:$A$601,MATCH(SMALL(Engine!$F$2:$F$601,ROWS($A$7:$A496)),Engine!$F$2:$F$601,0)),"")</f>
        <v/>
      </c>
      <c r="B496" s="15" t="str">
        <f>IFERROR(INDEX(Engine!$B$2:$B$601,MATCH(SMALL(Engine!$F$2:$F$601,ROWS($A$7:$A496)),Engine!$F$2:$F$601,0)),"")</f>
        <v/>
      </c>
      <c r="C496" s="15" t="str">
        <f>IFERROR(INDEX(Engine!$C$2:$C$601,MATCH(SMALL(Engine!$F$2:$F$601,ROWS($A$7:$A496)),Engine!$F$2:$F$601,0)),"")</f>
        <v/>
      </c>
      <c r="D496" s="16" t="str">
        <f>IFERROR(INDEX(Engine!$D$2:$D$601,MATCH(SMALL(Engine!$F$2:$F$601,ROWS($A$7:$A496)),Engine!$F$2:$F$601,0)),"")</f>
        <v/>
      </c>
      <c r="E496" s="15" t="str">
        <f>IFERROR(INDEX(Engine!$E$2:$E$601,MATCH(SMALL(Engine!$F$2:$F$601,ROWS($A$7:$A496)),Engine!$F$2:$F$601,0)),"")</f>
        <v/>
      </c>
      <c r="F496" s="15" t="str">
        <f t="shared" ca="1" si="7"/>
        <v/>
      </c>
    </row>
    <row r="497" spans="1:6" ht="17.25" x14ac:dyDescent="0.4">
      <c r="A497" s="15" t="str">
        <f>IFERROR(INDEX(Engine!$A$2:$A$601,MATCH(SMALL(Engine!$F$2:$F$601,ROWS($A$7:$A497)),Engine!$F$2:$F$601,0)),"")</f>
        <v/>
      </c>
      <c r="B497" s="15" t="str">
        <f>IFERROR(INDEX(Engine!$B$2:$B$601,MATCH(SMALL(Engine!$F$2:$F$601,ROWS($A$7:$A497)),Engine!$F$2:$F$601,0)),"")</f>
        <v/>
      </c>
      <c r="C497" s="15" t="str">
        <f>IFERROR(INDEX(Engine!$C$2:$C$601,MATCH(SMALL(Engine!$F$2:$F$601,ROWS($A$7:$A497)),Engine!$F$2:$F$601,0)),"")</f>
        <v/>
      </c>
      <c r="D497" s="16" t="str">
        <f>IFERROR(INDEX(Engine!$D$2:$D$601,MATCH(SMALL(Engine!$F$2:$F$601,ROWS($A$7:$A497)),Engine!$F$2:$F$601,0)),"")</f>
        <v/>
      </c>
      <c r="E497" s="15" t="str">
        <f>IFERROR(INDEX(Engine!$E$2:$E$601,MATCH(SMALL(Engine!$F$2:$F$601,ROWS($A$7:$A497)),Engine!$F$2:$F$601,0)),"")</f>
        <v/>
      </c>
      <c r="F497" s="15" t="str">
        <f t="shared" ca="1" si="7"/>
        <v/>
      </c>
    </row>
    <row r="498" spans="1:6" ht="17.25" x14ac:dyDescent="0.4">
      <c r="A498" s="15" t="str">
        <f>IFERROR(INDEX(Engine!$A$2:$A$601,MATCH(SMALL(Engine!$F$2:$F$601,ROWS($A$7:$A498)),Engine!$F$2:$F$601,0)),"")</f>
        <v/>
      </c>
      <c r="B498" s="15" t="str">
        <f>IFERROR(INDEX(Engine!$B$2:$B$601,MATCH(SMALL(Engine!$F$2:$F$601,ROWS($A$7:$A498)),Engine!$F$2:$F$601,0)),"")</f>
        <v/>
      </c>
      <c r="C498" s="15" t="str">
        <f>IFERROR(INDEX(Engine!$C$2:$C$601,MATCH(SMALL(Engine!$F$2:$F$601,ROWS($A$7:$A498)),Engine!$F$2:$F$601,0)),"")</f>
        <v/>
      </c>
      <c r="D498" s="16" t="str">
        <f>IFERROR(INDEX(Engine!$D$2:$D$601,MATCH(SMALL(Engine!$F$2:$F$601,ROWS($A$7:$A498)),Engine!$F$2:$F$601,0)),"")</f>
        <v/>
      </c>
      <c r="E498" s="15" t="str">
        <f>IFERROR(INDEX(Engine!$E$2:$E$601,MATCH(SMALL(Engine!$F$2:$F$601,ROWS($A$7:$A498)),Engine!$F$2:$F$601,0)),"")</f>
        <v/>
      </c>
      <c r="F498" s="15" t="str">
        <f t="shared" ca="1" si="7"/>
        <v/>
      </c>
    </row>
    <row r="499" spans="1:6" ht="17.25" x14ac:dyDescent="0.4">
      <c r="A499" s="15" t="str">
        <f>IFERROR(INDEX(Engine!$A$2:$A$601,MATCH(SMALL(Engine!$F$2:$F$601,ROWS($A$7:$A499)),Engine!$F$2:$F$601,0)),"")</f>
        <v/>
      </c>
      <c r="B499" s="15" t="str">
        <f>IFERROR(INDEX(Engine!$B$2:$B$601,MATCH(SMALL(Engine!$F$2:$F$601,ROWS($A$7:$A499)),Engine!$F$2:$F$601,0)),"")</f>
        <v/>
      </c>
      <c r="C499" s="15" t="str">
        <f>IFERROR(INDEX(Engine!$C$2:$C$601,MATCH(SMALL(Engine!$F$2:$F$601,ROWS($A$7:$A499)),Engine!$F$2:$F$601,0)),"")</f>
        <v/>
      </c>
      <c r="D499" s="16" t="str">
        <f>IFERROR(INDEX(Engine!$D$2:$D$601,MATCH(SMALL(Engine!$F$2:$F$601,ROWS($A$7:$A499)),Engine!$F$2:$F$601,0)),"")</f>
        <v/>
      </c>
      <c r="E499" s="15" t="str">
        <f>IFERROR(INDEX(Engine!$E$2:$E$601,MATCH(SMALL(Engine!$F$2:$F$601,ROWS($A$7:$A499)),Engine!$F$2:$F$601,0)),"")</f>
        <v/>
      </c>
      <c r="F499" s="15" t="str">
        <f t="shared" ca="1" si="7"/>
        <v/>
      </c>
    </row>
    <row r="500" spans="1:6" ht="17.25" x14ac:dyDescent="0.4">
      <c r="A500" s="15" t="str">
        <f>IFERROR(INDEX(Engine!$A$2:$A$601,MATCH(SMALL(Engine!$F$2:$F$601,ROWS($A$7:$A500)),Engine!$F$2:$F$601,0)),"")</f>
        <v/>
      </c>
      <c r="B500" s="15" t="str">
        <f>IFERROR(INDEX(Engine!$B$2:$B$601,MATCH(SMALL(Engine!$F$2:$F$601,ROWS($A$7:$A500)),Engine!$F$2:$F$601,0)),"")</f>
        <v/>
      </c>
      <c r="C500" s="15" t="str">
        <f>IFERROR(INDEX(Engine!$C$2:$C$601,MATCH(SMALL(Engine!$F$2:$F$601,ROWS($A$7:$A500)),Engine!$F$2:$F$601,0)),"")</f>
        <v/>
      </c>
      <c r="D500" s="16" t="str">
        <f>IFERROR(INDEX(Engine!$D$2:$D$601,MATCH(SMALL(Engine!$F$2:$F$601,ROWS($A$7:$A500)),Engine!$F$2:$F$601,0)),"")</f>
        <v/>
      </c>
      <c r="E500" s="15" t="str">
        <f>IFERROR(INDEX(Engine!$E$2:$E$601,MATCH(SMALL(Engine!$F$2:$F$601,ROWS($A$7:$A500)),Engine!$F$2:$F$601,0)),"")</f>
        <v/>
      </c>
      <c r="F500" s="15" t="str">
        <f t="shared" ca="1" si="7"/>
        <v/>
      </c>
    </row>
    <row r="501" spans="1:6" ht="17.25" x14ac:dyDescent="0.4">
      <c r="A501" s="15" t="str">
        <f>IFERROR(INDEX(Engine!$A$2:$A$601,MATCH(SMALL(Engine!$F$2:$F$601,ROWS($A$7:$A501)),Engine!$F$2:$F$601,0)),"")</f>
        <v/>
      </c>
      <c r="B501" s="15" t="str">
        <f>IFERROR(INDEX(Engine!$B$2:$B$601,MATCH(SMALL(Engine!$F$2:$F$601,ROWS($A$7:$A501)),Engine!$F$2:$F$601,0)),"")</f>
        <v/>
      </c>
      <c r="C501" s="15" t="str">
        <f>IFERROR(INDEX(Engine!$C$2:$C$601,MATCH(SMALL(Engine!$F$2:$F$601,ROWS($A$7:$A501)),Engine!$F$2:$F$601,0)),"")</f>
        <v/>
      </c>
      <c r="D501" s="16" t="str">
        <f>IFERROR(INDEX(Engine!$D$2:$D$601,MATCH(SMALL(Engine!$F$2:$F$601,ROWS($A$7:$A501)),Engine!$F$2:$F$601,0)),"")</f>
        <v/>
      </c>
      <c r="E501" s="15" t="str">
        <f>IFERROR(INDEX(Engine!$E$2:$E$601,MATCH(SMALL(Engine!$F$2:$F$601,ROWS($A$7:$A501)),Engine!$F$2:$F$601,0)),"")</f>
        <v/>
      </c>
      <c r="F501" s="15" t="str">
        <f t="shared" ca="1" si="7"/>
        <v/>
      </c>
    </row>
    <row r="502" spans="1:6" ht="17.25" x14ac:dyDescent="0.4">
      <c r="A502" s="15" t="str">
        <f>IFERROR(INDEX(Engine!$A$2:$A$601,MATCH(SMALL(Engine!$F$2:$F$601,ROWS($A$7:$A502)),Engine!$F$2:$F$601,0)),"")</f>
        <v/>
      </c>
      <c r="B502" s="15" t="str">
        <f>IFERROR(INDEX(Engine!$B$2:$B$601,MATCH(SMALL(Engine!$F$2:$F$601,ROWS($A$7:$A502)),Engine!$F$2:$F$601,0)),"")</f>
        <v/>
      </c>
      <c r="C502" s="15" t="str">
        <f>IFERROR(INDEX(Engine!$C$2:$C$601,MATCH(SMALL(Engine!$F$2:$F$601,ROWS($A$7:$A502)),Engine!$F$2:$F$601,0)),"")</f>
        <v/>
      </c>
      <c r="D502" s="16" t="str">
        <f>IFERROR(INDEX(Engine!$D$2:$D$601,MATCH(SMALL(Engine!$F$2:$F$601,ROWS($A$7:$A502)),Engine!$F$2:$F$601,0)),"")</f>
        <v/>
      </c>
      <c r="E502" s="15" t="str">
        <f>IFERROR(INDEX(Engine!$E$2:$E$601,MATCH(SMALL(Engine!$F$2:$F$601,ROWS($A$7:$A502)),Engine!$F$2:$F$601,0)),"")</f>
        <v/>
      </c>
      <c r="F502" s="15" t="str">
        <f t="shared" ca="1" si="7"/>
        <v/>
      </c>
    </row>
    <row r="503" spans="1:6" ht="17.25" x14ac:dyDescent="0.4">
      <c r="A503" s="15" t="str">
        <f>IFERROR(INDEX(Engine!$A$2:$A$601,MATCH(SMALL(Engine!$F$2:$F$601,ROWS($A$7:$A503)),Engine!$F$2:$F$601,0)),"")</f>
        <v/>
      </c>
      <c r="B503" s="15" t="str">
        <f>IFERROR(INDEX(Engine!$B$2:$B$601,MATCH(SMALL(Engine!$F$2:$F$601,ROWS($A$7:$A503)),Engine!$F$2:$F$601,0)),"")</f>
        <v/>
      </c>
      <c r="C503" s="15" t="str">
        <f>IFERROR(INDEX(Engine!$C$2:$C$601,MATCH(SMALL(Engine!$F$2:$F$601,ROWS($A$7:$A503)),Engine!$F$2:$F$601,0)),"")</f>
        <v/>
      </c>
      <c r="D503" s="16" t="str">
        <f>IFERROR(INDEX(Engine!$D$2:$D$601,MATCH(SMALL(Engine!$F$2:$F$601,ROWS($A$7:$A503)),Engine!$F$2:$F$601,0)),"")</f>
        <v/>
      </c>
      <c r="E503" s="15" t="str">
        <f>IFERROR(INDEX(Engine!$E$2:$E$601,MATCH(SMALL(Engine!$F$2:$F$601,ROWS($A$7:$A503)),Engine!$F$2:$F$601,0)),"")</f>
        <v/>
      </c>
      <c r="F503" s="15" t="str">
        <f t="shared" ca="1" si="7"/>
        <v/>
      </c>
    </row>
    <row r="504" spans="1:6" ht="17.25" x14ac:dyDescent="0.4">
      <c r="A504" s="15" t="str">
        <f>IFERROR(INDEX(Engine!$A$2:$A$601,MATCH(SMALL(Engine!$F$2:$F$601,ROWS($A$7:$A504)),Engine!$F$2:$F$601,0)),"")</f>
        <v/>
      </c>
      <c r="B504" s="15" t="str">
        <f>IFERROR(INDEX(Engine!$B$2:$B$601,MATCH(SMALL(Engine!$F$2:$F$601,ROWS($A$7:$A504)),Engine!$F$2:$F$601,0)),"")</f>
        <v/>
      </c>
      <c r="C504" s="15" t="str">
        <f>IFERROR(INDEX(Engine!$C$2:$C$601,MATCH(SMALL(Engine!$F$2:$F$601,ROWS($A$7:$A504)),Engine!$F$2:$F$601,0)),"")</f>
        <v/>
      </c>
      <c r="D504" s="16" t="str">
        <f>IFERROR(INDEX(Engine!$D$2:$D$601,MATCH(SMALL(Engine!$F$2:$F$601,ROWS($A$7:$A504)),Engine!$F$2:$F$601,0)),"")</f>
        <v/>
      </c>
      <c r="E504" s="15" t="str">
        <f>IFERROR(INDEX(Engine!$E$2:$E$601,MATCH(SMALL(Engine!$F$2:$F$601,ROWS($A$7:$A504)),Engine!$F$2:$F$601,0)),"")</f>
        <v/>
      </c>
      <c r="F504" s="15" t="str">
        <f t="shared" ca="1" si="7"/>
        <v/>
      </c>
    </row>
    <row r="505" spans="1:6" ht="17.25" x14ac:dyDescent="0.4">
      <c r="A505" s="15" t="str">
        <f>IFERROR(INDEX(Engine!$A$2:$A$601,MATCH(SMALL(Engine!$F$2:$F$601,ROWS($A$7:$A505)),Engine!$F$2:$F$601,0)),"")</f>
        <v/>
      </c>
      <c r="B505" s="15" t="str">
        <f>IFERROR(INDEX(Engine!$B$2:$B$601,MATCH(SMALL(Engine!$F$2:$F$601,ROWS($A$7:$A505)),Engine!$F$2:$F$601,0)),"")</f>
        <v/>
      </c>
      <c r="C505" s="15" t="str">
        <f>IFERROR(INDEX(Engine!$C$2:$C$601,MATCH(SMALL(Engine!$F$2:$F$601,ROWS($A$7:$A505)),Engine!$F$2:$F$601,0)),"")</f>
        <v/>
      </c>
      <c r="D505" s="16" t="str">
        <f>IFERROR(INDEX(Engine!$D$2:$D$601,MATCH(SMALL(Engine!$F$2:$F$601,ROWS($A$7:$A505)),Engine!$F$2:$F$601,0)),"")</f>
        <v/>
      </c>
      <c r="E505" s="15" t="str">
        <f>IFERROR(INDEX(Engine!$E$2:$E$601,MATCH(SMALL(Engine!$F$2:$F$601,ROWS($A$7:$A505)),Engine!$F$2:$F$601,0)),"")</f>
        <v/>
      </c>
      <c r="F505" s="15" t="str">
        <f t="shared" ca="1" si="7"/>
        <v/>
      </c>
    </row>
    <row r="506" spans="1:6" ht="17.25" x14ac:dyDescent="0.4">
      <c r="A506" s="15" t="str">
        <f>IFERROR(INDEX(Engine!$A$2:$A$601,MATCH(SMALL(Engine!$F$2:$F$601,ROWS($A$7:$A506)),Engine!$F$2:$F$601,0)),"")</f>
        <v/>
      </c>
      <c r="B506" s="15" t="str">
        <f>IFERROR(INDEX(Engine!$B$2:$B$601,MATCH(SMALL(Engine!$F$2:$F$601,ROWS($A$7:$A506)),Engine!$F$2:$F$601,0)),"")</f>
        <v/>
      </c>
      <c r="C506" s="15" t="str">
        <f>IFERROR(INDEX(Engine!$C$2:$C$601,MATCH(SMALL(Engine!$F$2:$F$601,ROWS($A$7:$A506)),Engine!$F$2:$F$601,0)),"")</f>
        <v/>
      </c>
      <c r="D506" s="16" t="str">
        <f>IFERROR(INDEX(Engine!$D$2:$D$601,MATCH(SMALL(Engine!$F$2:$F$601,ROWS($A$7:$A506)),Engine!$F$2:$F$601,0)),"")</f>
        <v/>
      </c>
      <c r="E506" s="15" t="str">
        <f>IFERROR(INDEX(Engine!$E$2:$E$601,MATCH(SMALL(Engine!$F$2:$F$601,ROWS($A$7:$A506)),Engine!$F$2:$F$601,0)),"")</f>
        <v/>
      </c>
      <c r="F506" s="15" t="str">
        <f t="shared" ca="1" si="7"/>
        <v/>
      </c>
    </row>
    <row r="507" spans="1:6" ht="17.25" x14ac:dyDescent="0.4">
      <c r="A507" s="15" t="str">
        <f>IFERROR(INDEX(Engine!$A$2:$A$601,MATCH(SMALL(Engine!$F$2:$F$601,ROWS($A$7:$A507)),Engine!$F$2:$F$601,0)),"")</f>
        <v/>
      </c>
      <c r="B507" s="15" t="str">
        <f>IFERROR(INDEX(Engine!$B$2:$B$601,MATCH(SMALL(Engine!$F$2:$F$601,ROWS($A$7:$A507)),Engine!$F$2:$F$601,0)),"")</f>
        <v/>
      </c>
      <c r="C507" s="15" t="str">
        <f>IFERROR(INDEX(Engine!$C$2:$C$601,MATCH(SMALL(Engine!$F$2:$F$601,ROWS($A$7:$A507)),Engine!$F$2:$F$601,0)),"")</f>
        <v/>
      </c>
      <c r="D507" s="16" t="str">
        <f>IFERROR(INDEX(Engine!$D$2:$D$601,MATCH(SMALL(Engine!$F$2:$F$601,ROWS($A$7:$A507)),Engine!$F$2:$F$601,0)),"")</f>
        <v/>
      </c>
      <c r="E507" s="15" t="str">
        <f>IFERROR(INDEX(Engine!$E$2:$E$601,MATCH(SMALL(Engine!$F$2:$F$601,ROWS($A$7:$A507)),Engine!$F$2:$F$601,0)),"")</f>
        <v/>
      </c>
      <c r="F507" s="15" t="str">
        <f t="shared" ca="1" si="7"/>
        <v/>
      </c>
    </row>
    <row r="508" spans="1:6" ht="17.25" x14ac:dyDescent="0.4">
      <c r="A508" s="15" t="str">
        <f>IFERROR(INDEX(Engine!$A$2:$A$601,MATCH(SMALL(Engine!$F$2:$F$601,ROWS($A$7:$A508)),Engine!$F$2:$F$601,0)),"")</f>
        <v/>
      </c>
      <c r="B508" s="15" t="str">
        <f>IFERROR(INDEX(Engine!$B$2:$B$601,MATCH(SMALL(Engine!$F$2:$F$601,ROWS($A$7:$A508)),Engine!$F$2:$F$601,0)),"")</f>
        <v/>
      </c>
      <c r="C508" s="15" t="str">
        <f>IFERROR(INDEX(Engine!$C$2:$C$601,MATCH(SMALL(Engine!$F$2:$F$601,ROWS($A$7:$A508)),Engine!$F$2:$F$601,0)),"")</f>
        <v/>
      </c>
      <c r="D508" s="16" t="str">
        <f>IFERROR(INDEX(Engine!$D$2:$D$601,MATCH(SMALL(Engine!$F$2:$F$601,ROWS($A$7:$A508)),Engine!$F$2:$F$601,0)),"")</f>
        <v/>
      </c>
      <c r="E508" s="15" t="str">
        <f>IFERROR(INDEX(Engine!$E$2:$E$601,MATCH(SMALL(Engine!$F$2:$F$601,ROWS($A$7:$A508)),Engine!$F$2:$F$601,0)),"")</f>
        <v/>
      </c>
      <c r="F508" s="15" t="str">
        <f t="shared" ca="1" si="7"/>
        <v/>
      </c>
    </row>
    <row r="509" spans="1:6" ht="17.25" x14ac:dyDescent="0.4">
      <c r="A509" s="15" t="str">
        <f>IFERROR(INDEX(Engine!$A$2:$A$601,MATCH(SMALL(Engine!$F$2:$F$601,ROWS($A$7:$A509)),Engine!$F$2:$F$601,0)),"")</f>
        <v/>
      </c>
      <c r="B509" s="15" t="str">
        <f>IFERROR(INDEX(Engine!$B$2:$B$601,MATCH(SMALL(Engine!$F$2:$F$601,ROWS($A$7:$A509)),Engine!$F$2:$F$601,0)),"")</f>
        <v/>
      </c>
      <c r="C509" s="15" t="str">
        <f>IFERROR(INDEX(Engine!$C$2:$C$601,MATCH(SMALL(Engine!$F$2:$F$601,ROWS($A$7:$A509)),Engine!$F$2:$F$601,0)),"")</f>
        <v/>
      </c>
      <c r="D509" s="16" t="str">
        <f>IFERROR(INDEX(Engine!$D$2:$D$601,MATCH(SMALL(Engine!$F$2:$F$601,ROWS($A$7:$A509)),Engine!$F$2:$F$601,0)),"")</f>
        <v/>
      </c>
      <c r="E509" s="15" t="str">
        <f>IFERROR(INDEX(Engine!$E$2:$E$601,MATCH(SMALL(Engine!$F$2:$F$601,ROWS($A$7:$A509)),Engine!$F$2:$F$601,0)),"")</f>
        <v/>
      </c>
      <c r="F509" s="15" t="str">
        <f t="shared" ca="1" si="7"/>
        <v/>
      </c>
    </row>
    <row r="510" spans="1:6" ht="17.25" x14ac:dyDescent="0.4">
      <c r="A510" s="15" t="str">
        <f>IFERROR(INDEX(Engine!$A$2:$A$601,MATCH(SMALL(Engine!$F$2:$F$601,ROWS($A$7:$A510)),Engine!$F$2:$F$601,0)),"")</f>
        <v/>
      </c>
      <c r="B510" s="15" t="str">
        <f>IFERROR(INDEX(Engine!$B$2:$B$601,MATCH(SMALL(Engine!$F$2:$F$601,ROWS($A$7:$A510)),Engine!$F$2:$F$601,0)),"")</f>
        <v/>
      </c>
      <c r="C510" s="15" t="str">
        <f>IFERROR(INDEX(Engine!$C$2:$C$601,MATCH(SMALL(Engine!$F$2:$F$601,ROWS($A$7:$A510)),Engine!$F$2:$F$601,0)),"")</f>
        <v/>
      </c>
      <c r="D510" s="16" t="str">
        <f>IFERROR(INDEX(Engine!$D$2:$D$601,MATCH(SMALL(Engine!$F$2:$F$601,ROWS($A$7:$A510)),Engine!$F$2:$F$601,0)),"")</f>
        <v/>
      </c>
      <c r="E510" s="15" t="str">
        <f>IFERROR(INDEX(Engine!$E$2:$E$601,MATCH(SMALL(Engine!$F$2:$F$601,ROWS($A$7:$A510)),Engine!$F$2:$F$601,0)),"")</f>
        <v/>
      </c>
      <c r="F510" s="15" t="str">
        <f t="shared" ca="1" si="7"/>
        <v/>
      </c>
    </row>
    <row r="511" spans="1:6" ht="17.25" x14ac:dyDescent="0.4">
      <c r="A511" s="15" t="str">
        <f>IFERROR(INDEX(Engine!$A$2:$A$601,MATCH(SMALL(Engine!$F$2:$F$601,ROWS($A$7:$A511)),Engine!$F$2:$F$601,0)),"")</f>
        <v/>
      </c>
      <c r="B511" s="15" t="str">
        <f>IFERROR(INDEX(Engine!$B$2:$B$601,MATCH(SMALL(Engine!$F$2:$F$601,ROWS($A$7:$A511)),Engine!$F$2:$F$601,0)),"")</f>
        <v/>
      </c>
      <c r="C511" s="15" t="str">
        <f>IFERROR(INDEX(Engine!$C$2:$C$601,MATCH(SMALL(Engine!$F$2:$F$601,ROWS($A$7:$A511)),Engine!$F$2:$F$601,0)),"")</f>
        <v/>
      </c>
      <c r="D511" s="16" t="str">
        <f>IFERROR(INDEX(Engine!$D$2:$D$601,MATCH(SMALL(Engine!$F$2:$F$601,ROWS($A$7:$A511)),Engine!$F$2:$F$601,0)),"")</f>
        <v/>
      </c>
      <c r="E511" s="15" t="str">
        <f>IFERROR(INDEX(Engine!$E$2:$E$601,MATCH(SMALL(Engine!$F$2:$F$601,ROWS($A$7:$A511)),Engine!$F$2:$F$601,0)),"")</f>
        <v/>
      </c>
      <c r="F511" s="15" t="str">
        <f t="shared" ca="1" si="7"/>
        <v/>
      </c>
    </row>
    <row r="512" spans="1:6" ht="17.25" x14ac:dyDescent="0.4">
      <c r="A512" s="15" t="str">
        <f>IFERROR(INDEX(Engine!$A$2:$A$601,MATCH(SMALL(Engine!$F$2:$F$601,ROWS($A$7:$A512)),Engine!$F$2:$F$601,0)),"")</f>
        <v/>
      </c>
      <c r="B512" s="15" t="str">
        <f>IFERROR(INDEX(Engine!$B$2:$B$601,MATCH(SMALL(Engine!$F$2:$F$601,ROWS($A$7:$A512)),Engine!$F$2:$F$601,0)),"")</f>
        <v/>
      </c>
      <c r="C512" s="15" t="str">
        <f>IFERROR(INDEX(Engine!$C$2:$C$601,MATCH(SMALL(Engine!$F$2:$F$601,ROWS($A$7:$A512)),Engine!$F$2:$F$601,0)),"")</f>
        <v/>
      </c>
      <c r="D512" s="16" t="str">
        <f>IFERROR(INDEX(Engine!$D$2:$D$601,MATCH(SMALL(Engine!$F$2:$F$601,ROWS($A$7:$A512)),Engine!$F$2:$F$601,0)),"")</f>
        <v/>
      </c>
      <c r="E512" s="15" t="str">
        <f>IFERROR(INDEX(Engine!$E$2:$E$601,MATCH(SMALL(Engine!$F$2:$F$601,ROWS($A$7:$A512)),Engine!$F$2:$F$601,0)),"")</f>
        <v/>
      </c>
      <c r="F512" s="15" t="str">
        <f t="shared" ca="1" si="7"/>
        <v/>
      </c>
    </row>
    <row r="513" spans="1:6" ht="17.25" x14ac:dyDescent="0.4">
      <c r="A513" s="15" t="str">
        <f>IFERROR(INDEX(Engine!$A$2:$A$601,MATCH(SMALL(Engine!$F$2:$F$601,ROWS($A$7:$A513)),Engine!$F$2:$F$601,0)),"")</f>
        <v/>
      </c>
      <c r="B513" s="15" t="str">
        <f>IFERROR(INDEX(Engine!$B$2:$B$601,MATCH(SMALL(Engine!$F$2:$F$601,ROWS($A$7:$A513)),Engine!$F$2:$F$601,0)),"")</f>
        <v/>
      </c>
      <c r="C513" s="15" t="str">
        <f>IFERROR(INDEX(Engine!$C$2:$C$601,MATCH(SMALL(Engine!$F$2:$F$601,ROWS($A$7:$A513)),Engine!$F$2:$F$601,0)),"")</f>
        <v/>
      </c>
      <c r="D513" s="16" t="str">
        <f>IFERROR(INDEX(Engine!$D$2:$D$601,MATCH(SMALL(Engine!$F$2:$F$601,ROWS($A$7:$A513)),Engine!$F$2:$F$601,0)),"")</f>
        <v/>
      </c>
      <c r="E513" s="15" t="str">
        <f>IFERROR(INDEX(Engine!$E$2:$E$601,MATCH(SMALL(Engine!$F$2:$F$601,ROWS($A$7:$A513)),Engine!$F$2:$F$601,0)),"")</f>
        <v/>
      </c>
      <c r="F513" s="15" t="str">
        <f t="shared" ca="1" si="7"/>
        <v/>
      </c>
    </row>
    <row r="514" spans="1:6" ht="17.25" x14ac:dyDescent="0.4">
      <c r="A514" s="15" t="str">
        <f>IFERROR(INDEX(Engine!$A$2:$A$601,MATCH(SMALL(Engine!$F$2:$F$601,ROWS($A$7:$A514)),Engine!$F$2:$F$601,0)),"")</f>
        <v/>
      </c>
      <c r="B514" s="15" t="str">
        <f>IFERROR(INDEX(Engine!$B$2:$B$601,MATCH(SMALL(Engine!$F$2:$F$601,ROWS($A$7:$A514)),Engine!$F$2:$F$601,0)),"")</f>
        <v/>
      </c>
      <c r="C514" s="15" t="str">
        <f>IFERROR(INDEX(Engine!$C$2:$C$601,MATCH(SMALL(Engine!$F$2:$F$601,ROWS($A$7:$A514)),Engine!$F$2:$F$601,0)),"")</f>
        <v/>
      </c>
      <c r="D514" s="16" t="str">
        <f>IFERROR(INDEX(Engine!$D$2:$D$601,MATCH(SMALL(Engine!$F$2:$F$601,ROWS($A$7:$A514)),Engine!$F$2:$F$601,0)),"")</f>
        <v/>
      </c>
      <c r="E514" s="15" t="str">
        <f>IFERROR(INDEX(Engine!$E$2:$E$601,MATCH(SMALL(Engine!$F$2:$F$601,ROWS($A$7:$A514)),Engine!$F$2:$F$601,0)),"")</f>
        <v/>
      </c>
      <c r="F514" s="15" t="str">
        <f t="shared" ca="1" si="7"/>
        <v/>
      </c>
    </row>
    <row r="515" spans="1:6" ht="17.25" x14ac:dyDescent="0.4">
      <c r="A515" s="15" t="str">
        <f>IFERROR(INDEX(Engine!$A$2:$A$601,MATCH(SMALL(Engine!$F$2:$F$601,ROWS($A$7:$A515)),Engine!$F$2:$F$601,0)),"")</f>
        <v/>
      </c>
      <c r="B515" s="15" t="str">
        <f>IFERROR(INDEX(Engine!$B$2:$B$601,MATCH(SMALL(Engine!$F$2:$F$601,ROWS($A$7:$A515)),Engine!$F$2:$F$601,0)),"")</f>
        <v/>
      </c>
      <c r="C515" s="15" t="str">
        <f>IFERROR(INDEX(Engine!$C$2:$C$601,MATCH(SMALL(Engine!$F$2:$F$601,ROWS($A$7:$A515)),Engine!$F$2:$F$601,0)),"")</f>
        <v/>
      </c>
      <c r="D515" s="16" t="str">
        <f>IFERROR(INDEX(Engine!$D$2:$D$601,MATCH(SMALL(Engine!$F$2:$F$601,ROWS($A$7:$A515)),Engine!$F$2:$F$601,0)),"")</f>
        <v/>
      </c>
      <c r="E515" s="15" t="str">
        <f>IFERROR(INDEX(Engine!$E$2:$E$601,MATCH(SMALL(Engine!$F$2:$F$601,ROWS($A$7:$A515)),Engine!$F$2:$F$601,0)),"")</f>
        <v/>
      </c>
      <c r="F515" s="15" t="str">
        <f t="shared" ca="1" si="7"/>
        <v/>
      </c>
    </row>
    <row r="516" spans="1:6" ht="17.25" x14ac:dyDescent="0.4">
      <c r="A516" s="15" t="str">
        <f>IFERROR(INDEX(Engine!$A$2:$A$601,MATCH(SMALL(Engine!$F$2:$F$601,ROWS($A$7:$A516)),Engine!$F$2:$F$601,0)),"")</f>
        <v/>
      </c>
      <c r="B516" s="15" t="str">
        <f>IFERROR(INDEX(Engine!$B$2:$B$601,MATCH(SMALL(Engine!$F$2:$F$601,ROWS($A$7:$A516)),Engine!$F$2:$F$601,0)),"")</f>
        <v/>
      </c>
      <c r="C516" s="15" t="str">
        <f>IFERROR(INDEX(Engine!$C$2:$C$601,MATCH(SMALL(Engine!$F$2:$F$601,ROWS($A$7:$A516)),Engine!$F$2:$F$601,0)),"")</f>
        <v/>
      </c>
      <c r="D516" s="16" t="str">
        <f>IFERROR(INDEX(Engine!$D$2:$D$601,MATCH(SMALL(Engine!$F$2:$F$601,ROWS($A$7:$A516)),Engine!$F$2:$F$601,0)),"")</f>
        <v/>
      </c>
      <c r="E516" s="15" t="str">
        <f>IFERROR(INDEX(Engine!$E$2:$E$601,MATCH(SMALL(Engine!$F$2:$F$601,ROWS($A$7:$A516)),Engine!$F$2:$F$601,0)),"")</f>
        <v/>
      </c>
      <c r="F516" s="15" t="str">
        <f t="shared" ca="1" si="7"/>
        <v/>
      </c>
    </row>
    <row r="517" spans="1:6" ht="17.25" x14ac:dyDescent="0.4">
      <c r="A517" s="15" t="str">
        <f>IFERROR(INDEX(Engine!$A$2:$A$601,MATCH(SMALL(Engine!$F$2:$F$601,ROWS($A$7:$A517)),Engine!$F$2:$F$601,0)),"")</f>
        <v/>
      </c>
      <c r="B517" s="15" t="str">
        <f>IFERROR(INDEX(Engine!$B$2:$B$601,MATCH(SMALL(Engine!$F$2:$F$601,ROWS($A$7:$A517)),Engine!$F$2:$F$601,0)),"")</f>
        <v/>
      </c>
      <c r="C517" s="15" t="str">
        <f>IFERROR(INDEX(Engine!$C$2:$C$601,MATCH(SMALL(Engine!$F$2:$F$601,ROWS($A$7:$A517)),Engine!$F$2:$F$601,0)),"")</f>
        <v/>
      </c>
      <c r="D517" s="16" t="str">
        <f>IFERROR(INDEX(Engine!$D$2:$D$601,MATCH(SMALL(Engine!$F$2:$F$601,ROWS($A$7:$A517)),Engine!$F$2:$F$601,0)),"")</f>
        <v/>
      </c>
      <c r="E517" s="15" t="str">
        <f>IFERROR(INDEX(Engine!$E$2:$E$601,MATCH(SMALL(Engine!$F$2:$F$601,ROWS($A$7:$A517)),Engine!$F$2:$F$601,0)),"")</f>
        <v/>
      </c>
      <c r="F517" s="15" t="str">
        <f t="shared" ca="1" si="7"/>
        <v/>
      </c>
    </row>
    <row r="518" spans="1:6" ht="17.25" x14ac:dyDescent="0.4">
      <c r="A518" s="15" t="str">
        <f>IFERROR(INDEX(Engine!$A$2:$A$601,MATCH(SMALL(Engine!$F$2:$F$601,ROWS($A$7:$A518)),Engine!$F$2:$F$601,0)),"")</f>
        <v/>
      </c>
      <c r="B518" s="15" t="str">
        <f>IFERROR(INDEX(Engine!$B$2:$B$601,MATCH(SMALL(Engine!$F$2:$F$601,ROWS($A$7:$A518)),Engine!$F$2:$F$601,0)),"")</f>
        <v/>
      </c>
      <c r="C518" s="15" t="str">
        <f>IFERROR(INDEX(Engine!$C$2:$C$601,MATCH(SMALL(Engine!$F$2:$F$601,ROWS($A$7:$A518)),Engine!$F$2:$F$601,0)),"")</f>
        <v/>
      </c>
      <c r="D518" s="16" t="str">
        <f>IFERROR(INDEX(Engine!$D$2:$D$601,MATCH(SMALL(Engine!$F$2:$F$601,ROWS($A$7:$A518)),Engine!$F$2:$F$601,0)),"")</f>
        <v/>
      </c>
      <c r="E518" s="15" t="str">
        <f>IFERROR(INDEX(Engine!$E$2:$E$601,MATCH(SMALL(Engine!$F$2:$F$601,ROWS($A$7:$A518)),Engine!$F$2:$F$601,0)),"")</f>
        <v/>
      </c>
      <c r="F518" s="15" t="str">
        <f t="shared" ca="1" si="7"/>
        <v/>
      </c>
    </row>
    <row r="519" spans="1:6" ht="17.25" x14ac:dyDescent="0.4">
      <c r="A519" s="15" t="str">
        <f>IFERROR(INDEX(Engine!$A$2:$A$601,MATCH(SMALL(Engine!$F$2:$F$601,ROWS($A$7:$A519)),Engine!$F$2:$F$601,0)),"")</f>
        <v/>
      </c>
      <c r="B519" s="15" t="str">
        <f>IFERROR(INDEX(Engine!$B$2:$B$601,MATCH(SMALL(Engine!$F$2:$F$601,ROWS($A$7:$A519)),Engine!$F$2:$F$601,0)),"")</f>
        <v/>
      </c>
      <c r="C519" s="15" t="str">
        <f>IFERROR(INDEX(Engine!$C$2:$C$601,MATCH(SMALL(Engine!$F$2:$F$601,ROWS($A$7:$A519)),Engine!$F$2:$F$601,0)),"")</f>
        <v/>
      </c>
      <c r="D519" s="16" t="str">
        <f>IFERROR(INDEX(Engine!$D$2:$D$601,MATCH(SMALL(Engine!$F$2:$F$601,ROWS($A$7:$A519)),Engine!$F$2:$F$601,0)),"")</f>
        <v/>
      </c>
      <c r="E519" s="15" t="str">
        <f>IFERROR(INDEX(Engine!$E$2:$E$601,MATCH(SMALL(Engine!$F$2:$F$601,ROWS($A$7:$A519)),Engine!$F$2:$F$601,0)),"")</f>
        <v/>
      </c>
      <c r="F519" s="15" t="str">
        <f t="shared" ref="F519:F582" ca="1" si="8">IF($D519="","",IF($D519&lt;TODAY(),"Overdue",IF($D519=TODAY(),"Due today","Upcoming")))</f>
        <v/>
      </c>
    </row>
    <row r="520" spans="1:6" ht="17.25" x14ac:dyDescent="0.4">
      <c r="A520" s="15" t="str">
        <f>IFERROR(INDEX(Engine!$A$2:$A$601,MATCH(SMALL(Engine!$F$2:$F$601,ROWS($A$7:$A520)),Engine!$F$2:$F$601,0)),"")</f>
        <v/>
      </c>
      <c r="B520" s="15" t="str">
        <f>IFERROR(INDEX(Engine!$B$2:$B$601,MATCH(SMALL(Engine!$F$2:$F$601,ROWS($A$7:$A520)),Engine!$F$2:$F$601,0)),"")</f>
        <v/>
      </c>
      <c r="C520" s="15" t="str">
        <f>IFERROR(INDEX(Engine!$C$2:$C$601,MATCH(SMALL(Engine!$F$2:$F$601,ROWS($A$7:$A520)),Engine!$F$2:$F$601,0)),"")</f>
        <v/>
      </c>
      <c r="D520" s="16" t="str">
        <f>IFERROR(INDEX(Engine!$D$2:$D$601,MATCH(SMALL(Engine!$F$2:$F$601,ROWS($A$7:$A520)),Engine!$F$2:$F$601,0)),"")</f>
        <v/>
      </c>
      <c r="E520" s="15" t="str">
        <f>IFERROR(INDEX(Engine!$E$2:$E$601,MATCH(SMALL(Engine!$F$2:$F$601,ROWS($A$7:$A520)),Engine!$F$2:$F$601,0)),"")</f>
        <v/>
      </c>
      <c r="F520" s="15" t="str">
        <f t="shared" ca="1" si="8"/>
        <v/>
      </c>
    </row>
    <row r="521" spans="1:6" ht="17.25" x14ac:dyDescent="0.4">
      <c r="A521" s="15" t="str">
        <f>IFERROR(INDEX(Engine!$A$2:$A$601,MATCH(SMALL(Engine!$F$2:$F$601,ROWS($A$7:$A521)),Engine!$F$2:$F$601,0)),"")</f>
        <v/>
      </c>
      <c r="B521" s="15" t="str">
        <f>IFERROR(INDEX(Engine!$B$2:$B$601,MATCH(SMALL(Engine!$F$2:$F$601,ROWS($A$7:$A521)),Engine!$F$2:$F$601,0)),"")</f>
        <v/>
      </c>
      <c r="C521" s="15" t="str">
        <f>IFERROR(INDEX(Engine!$C$2:$C$601,MATCH(SMALL(Engine!$F$2:$F$601,ROWS($A$7:$A521)),Engine!$F$2:$F$601,0)),"")</f>
        <v/>
      </c>
      <c r="D521" s="16" t="str">
        <f>IFERROR(INDEX(Engine!$D$2:$D$601,MATCH(SMALL(Engine!$F$2:$F$601,ROWS($A$7:$A521)),Engine!$F$2:$F$601,0)),"")</f>
        <v/>
      </c>
      <c r="E521" s="15" t="str">
        <f>IFERROR(INDEX(Engine!$E$2:$E$601,MATCH(SMALL(Engine!$F$2:$F$601,ROWS($A$7:$A521)),Engine!$F$2:$F$601,0)),"")</f>
        <v/>
      </c>
      <c r="F521" s="15" t="str">
        <f t="shared" ca="1" si="8"/>
        <v/>
      </c>
    </row>
    <row r="522" spans="1:6" ht="17.25" x14ac:dyDescent="0.4">
      <c r="A522" s="15" t="str">
        <f>IFERROR(INDEX(Engine!$A$2:$A$601,MATCH(SMALL(Engine!$F$2:$F$601,ROWS($A$7:$A522)),Engine!$F$2:$F$601,0)),"")</f>
        <v/>
      </c>
      <c r="B522" s="15" t="str">
        <f>IFERROR(INDEX(Engine!$B$2:$B$601,MATCH(SMALL(Engine!$F$2:$F$601,ROWS($A$7:$A522)),Engine!$F$2:$F$601,0)),"")</f>
        <v/>
      </c>
      <c r="C522" s="15" t="str">
        <f>IFERROR(INDEX(Engine!$C$2:$C$601,MATCH(SMALL(Engine!$F$2:$F$601,ROWS($A$7:$A522)),Engine!$F$2:$F$601,0)),"")</f>
        <v/>
      </c>
      <c r="D522" s="16" t="str">
        <f>IFERROR(INDEX(Engine!$D$2:$D$601,MATCH(SMALL(Engine!$F$2:$F$601,ROWS($A$7:$A522)),Engine!$F$2:$F$601,0)),"")</f>
        <v/>
      </c>
      <c r="E522" s="15" t="str">
        <f>IFERROR(INDEX(Engine!$E$2:$E$601,MATCH(SMALL(Engine!$F$2:$F$601,ROWS($A$7:$A522)),Engine!$F$2:$F$601,0)),"")</f>
        <v/>
      </c>
      <c r="F522" s="15" t="str">
        <f t="shared" ca="1" si="8"/>
        <v/>
      </c>
    </row>
    <row r="523" spans="1:6" ht="17.25" x14ac:dyDescent="0.4">
      <c r="A523" s="15" t="str">
        <f>IFERROR(INDEX(Engine!$A$2:$A$601,MATCH(SMALL(Engine!$F$2:$F$601,ROWS($A$7:$A523)),Engine!$F$2:$F$601,0)),"")</f>
        <v/>
      </c>
      <c r="B523" s="15" t="str">
        <f>IFERROR(INDEX(Engine!$B$2:$B$601,MATCH(SMALL(Engine!$F$2:$F$601,ROWS($A$7:$A523)),Engine!$F$2:$F$601,0)),"")</f>
        <v/>
      </c>
      <c r="C523" s="15" t="str">
        <f>IFERROR(INDEX(Engine!$C$2:$C$601,MATCH(SMALL(Engine!$F$2:$F$601,ROWS($A$7:$A523)),Engine!$F$2:$F$601,0)),"")</f>
        <v/>
      </c>
      <c r="D523" s="16" t="str">
        <f>IFERROR(INDEX(Engine!$D$2:$D$601,MATCH(SMALL(Engine!$F$2:$F$601,ROWS($A$7:$A523)),Engine!$F$2:$F$601,0)),"")</f>
        <v/>
      </c>
      <c r="E523" s="15" t="str">
        <f>IFERROR(INDEX(Engine!$E$2:$E$601,MATCH(SMALL(Engine!$F$2:$F$601,ROWS($A$7:$A523)),Engine!$F$2:$F$601,0)),"")</f>
        <v/>
      </c>
      <c r="F523" s="15" t="str">
        <f t="shared" ca="1" si="8"/>
        <v/>
      </c>
    </row>
    <row r="524" spans="1:6" ht="17.25" x14ac:dyDescent="0.4">
      <c r="A524" s="15" t="str">
        <f>IFERROR(INDEX(Engine!$A$2:$A$601,MATCH(SMALL(Engine!$F$2:$F$601,ROWS($A$7:$A524)),Engine!$F$2:$F$601,0)),"")</f>
        <v/>
      </c>
      <c r="B524" s="15" t="str">
        <f>IFERROR(INDEX(Engine!$B$2:$B$601,MATCH(SMALL(Engine!$F$2:$F$601,ROWS($A$7:$A524)),Engine!$F$2:$F$601,0)),"")</f>
        <v/>
      </c>
      <c r="C524" s="15" t="str">
        <f>IFERROR(INDEX(Engine!$C$2:$C$601,MATCH(SMALL(Engine!$F$2:$F$601,ROWS($A$7:$A524)),Engine!$F$2:$F$601,0)),"")</f>
        <v/>
      </c>
      <c r="D524" s="16" t="str">
        <f>IFERROR(INDEX(Engine!$D$2:$D$601,MATCH(SMALL(Engine!$F$2:$F$601,ROWS($A$7:$A524)),Engine!$F$2:$F$601,0)),"")</f>
        <v/>
      </c>
      <c r="E524" s="15" t="str">
        <f>IFERROR(INDEX(Engine!$E$2:$E$601,MATCH(SMALL(Engine!$F$2:$F$601,ROWS($A$7:$A524)),Engine!$F$2:$F$601,0)),"")</f>
        <v/>
      </c>
      <c r="F524" s="15" t="str">
        <f t="shared" ca="1" si="8"/>
        <v/>
      </c>
    </row>
    <row r="525" spans="1:6" ht="17.25" x14ac:dyDescent="0.4">
      <c r="A525" s="15" t="str">
        <f>IFERROR(INDEX(Engine!$A$2:$A$601,MATCH(SMALL(Engine!$F$2:$F$601,ROWS($A$7:$A525)),Engine!$F$2:$F$601,0)),"")</f>
        <v/>
      </c>
      <c r="B525" s="15" t="str">
        <f>IFERROR(INDEX(Engine!$B$2:$B$601,MATCH(SMALL(Engine!$F$2:$F$601,ROWS($A$7:$A525)),Engine!$F$2:$F$601,0)),"")</f>
        <v/>
      </c>
      <c r="C525" s="15" t="str">
        <f>IFERROR(INDEX(Engine!$C$2:$C$601,MATCH(SMALL(Engine!$F$2:$F$601,ROWS($A$7:$A525)),Engine!$F$2:$F$601,0)),"")</f>
        <v/>
      </c>
      <c r="D525" s="16" t="str">
        <f>IFERROR(INDEX(Engine!$D$2:$D$601,MATCH(SMALL(Engine!$F$2:$F$601,ROWS($A$7:$A525)),Engine!$F$2:$F$601,0)),"")</f>
        <v/>
      </c>
      <c r="E525" s="15" t="str">
        <f>IFERROR(INDEX(Engine!$E$2:$E$601,MATCH(SMALL(Engine!$F$2:$F$601,ROWS($A$7:$A525)),Engine!$F$2:$F$601,0)),"")</f>
        <v/>
      </c>
      <c r="F525" s="15" t="str">
        <f t="shared" ca="1" si="8"/>
        <v/>
      </c>
    </row>
    <row r="526" spans="1:6" ht="17.25" x14ac:dyDescent="0.4">
      <c r="A526" s="15" t="str">
        <f>IFERROR(INDEX(Engine!$A$2:$A$601,MATCH(SMALL(Engine!$F$2:$F$601,ROWS($A$7:$A526)),Engine!$F$2:$F$601,0)),"")</f>
        <v/>
      </c>
      <c r="B526" s="15" t="str">
        <f>IFERROR(INDEX(Engine!$B$2:$B$601,MATCH(SMALL(Engine!$F$2:$F$601,ROWS($A$7:$A526)),Engine!$F$2:$F$601,0)),"")</f>
        <v/>
      </c>
      <c r="C526" s="15" t="str">
        <f>IFERROR(INDEX(Engine!$C$2:$C$601,MATCH(SMALL(Engine!$F$2:$F$601,ROWS($A$7:$A526)),Engine!$F$2:$F$601,0)),"")</f>
        <v/>
      </c>
      <c r="D526" s="16" t="str">
        <f>IFERROR(INDEX(Engine!$D$2:$D$601,MATCH(SMALL(Engine!$F$2:$F$601,ROWS($A$7:$A526)),Engine!$F$2:$F$601,0)),"")</f>
        <v/>
      </c>
      <c r="E526" s="15" t="str">
        <f>IFERROR(INDEX(Engine!$E$2:$E$601,MATCH(SMALL(Engine!$F$2:$F$601,ROWS($A$7:$A526)),Engine!$F$2:$F$601,0)),"")</f>
        <v/>
      </c>
      <c r="F526" s="15" t="str">
        <f t="shared" ca="1" si="8"/>
        <v/>
      </c>
    </row>
    <row r="527" spans="1:6" ht="17.25" x14ac:dyDescent="0.4">
      <c r="A527" s="15" t="str">
        <f>IFERROR(INDEX(Engine!$A$2:$A$601,MATCH(SMALL(Engine!$F$2:$F$601,ROWS($A$7:$A527)),Engine!$F$2:$F$601,0)),"")</f>
        <v/>
      </c>
      <c r="B527" s="15" t="str">
        <f>IFERROR(INDEX(Engine!$B$2:$B$601,MATCH(SMALL(Engine!$F$2:$F$601,ROWS($A$7:$A527)),Engine!$F$2:$F$601,0)),"")</f>
        <v/>
      </c>
      <c r="C527" s="15" t="str">
        <f>IFERROR(INDEX(Engine!$C$2:$C$601,MATCH(SMALL(Engine!$F$2:$F$601,ROWS($A$7:$A527)),Engine!$F$2:$F$601,0)),"")</f>
        <v/>
      </c>
      <c r="D527" s="16" t="str">
        <f>IFERROR(INDEX(Engine!$D$2:$D$601,MATCH(SMALL(Engine!$F$2:$F$601,ROWS($A$7:$A527)),Engine!$F$2:$F$601,0)),"")</f>
        <v/>
      </c>
      <c r="E527" s="15" t="str">
        <f>IFERROR(INDEX(Engine!$E$2:$E$601,MATCH(SMALL(Engine!$F$2:$F$601,ROWS($A$7:$A527)),Engine!$F$2:$F$601,0)),"")</f>
        <v/>
      </c>
      <c r="F527" s="15" t="str">
        <f t="shared" ca="1" si="8"/>
        <v/>
      </c>
    </row>
    <row r="528" spans="1:6" ht="17.25" x14ac:dyDescent="0.4">
      <c r="A528" s="15" t="str">
        <f>IFERROR(INDEX(Engine!$A$2:$A$601,MATCH(SMALL(Engine!$F$2:$F$601,ROWS($A$7:$A528)),Engine!$F$2:$F$601,0)),"")</f>
        <v/>
      </c>
      <c r="B528" s="15" t="str">
        <f>IFERROR(INDEX(Engine!$B$2:$B$601,MATCH(SMALL(Engine!$F$2:$F$601,ROWS($A$7:$A528)),Engine!$F$2:$F$601,0)),"")</f>
        <v/>
      </c>
      <c r="C528" s="15" t="str">
        <f>IFERROR(INDEX(Engine!$C$2:$C$601,MATCH(SMALL(Engine!$F$2:$F$601,ROWS($A$7:$A528)),Engine!$F$2:$F$601,0)),"")</f>
        <v/>
      </c>
      <c r="D528" s="16" t="str">
        <f>IFERROR(INDEX(Engine!$D$2:$D$601,MATCH(SMALL(Engine!$F$2:$F$601,ROWS($A$7:$A528)),Engine!$F$2:$F$601,0)),"")</f>
        <v/>
      </c>
      <c r="E528" s="15" t="str">
        <f>IFERROR(INDEX(Engine!$E$2:$E$601,MATCH(SMALL(Engine!$F$2:$F$601,ROWS($A$7:$A528)),Engine!$F$2:$F$601,0)),"")</f>
        <v/>
      </c>
      <c r="F528" s="15" t="str">
        <f t="shared" ca="1" si="8"/>
        <v/>
      </c>
    </row>
    <row r="529" spans="1:6" ht="17.25" x14ac:dyDescent="0.4">
      <c r="A529" s="15" t="str">
        <f>IFERROR(INDEX(Engine!$A$2:$A$601,MATCH(SMALL(Engine!$F$2:$F$601,ROWS($A$7:$A529)),Engine!$F$2:$F$601,0)),"")</f>
        <v/>
      </c>
      <c r="B529" s="15" t="str">
        <f>IFERROR(INDEX(Engine!$B$2:$B$601,MATCH(SMALL(Engine!$F$2:$F$601,ROWS($A$7:$A529)),Engine!$F$2:$F$601,0)),"")</f>
        <v/>
      </c>
      <c r="C529" s="15" t="str">
        <f>IFERROR(INDEX(Engine!$C$2:$C$601,MATCH(SMALL(Engine!$F$2:$F$601,ROWS($A$7:$A529)),Engine!$F$2:$F$601,0)),"")</f>
        <v/>
      </c>
      <c r="D529" s="16" t="str">
        <f>IFERROR(INDEX(Engine!$D$2:$D$601,MATCH(SMALL(Engine!$F$2:$F$601,ROWS($A$7:$A529)),Engine!$F$2:$F$601,0)),"")</f>
        <v/>
      </c>
      <c r="E529" s="15" t="str">
        <f>IFERROR(INDEX(Engine!$E$2:$E$601,MATCH(SMALL(Engine!$F$2:$F$601,ROWS($A$7:$A529)),Engine!$F$2:$F$601,0)),"")</f>
        <v/>
      </c>
      <c r="F529" s="15" t="str">
        <f t="shared" ca="1" si="8"/>
        <v/>
      </c>
    </row>
    <row r="530" spans="1:6" ht="17.25" x14ac:dyDescent="0.4">
      <c r="A530" s="15" t="str">
        <f>IFERROR(INDEX(Engine!$A$2:$A$601,MATCH(SMALL(Engine!$F$2:$F$601,ROWS($A$7:$A530)),Engine!$F$2:$F$601,0)),"")</f>
        <v/>
      </c>
      <c r="B530" s="15" t="str">
        <f>IFERROR(INDEX(Engine!$B$2:$B$601,MATCH(SMALL(Engine!$F$2:$F$601,ROWS($A$7:$A530)),Engine!$F$2:$F$601,0)),"")</f>
        <v/>
      </c>
      <c r="C530" s="15" t="str">
        <f>IFERROR(INDEX(Engine!$C$2:$C$601,MATCH(SMALL(Engine!$F$2:$F$601,ROWS($A$7:$A530)),Engine!$F$2:$F$601,0)),"")</f>
        <v/>
      </c>
      <c r="D530" s="16" t="str">
        <f>IFERROR(INDEX(Engine!$D$2:$D$601,MATCH(SMALL(Engine!$F$2:$F$601,ROWS($A$7:$A530)),Engine!$F$2:$F$601,0)),"")</f>
        <v/>
      </c>
      <c r="E530" s="15" t="str">
        <f>IFERROR(INDEX(Engine!$E$2:$E$601,MATCH(SMALL(Engine!$F$2:$F$601,ROWS($A$7:$A530)),Engine!$F$2:$F$601,0)),"")</f>
        <v/>
      </c>
      <c r="F530" s="15" t="str">
        <f t="shared" ca="1" si="8"/>
        <v/>
      </c>
    </row>
    <row r="531" spans="1:6" ht="17.25" x14ac:dyDescent="0.4">
      <c r="A531" s="15" t="str">
        <f>IFERROR(INDEX(Engine!$A$2:$A$601,MATCH(SMALL(Engine!$F$2:$F$601,ROWS($A$7:$A531)),Engine!$F$2:$F$601,0)),"")</f>
        <v/>
      </c>
      <c r="B531" s="15" t="str">
        <f>IFERROR(INDEX(Engine!$B$2:$B$601,MATCH(SMALL(Engine!$F$2:$F$601,ROWS($A$7:$A531)),Engine!$F$2:$F$601,0)),"")</f>
        <v/>
      </c>
      <c r="C531" s="15" t="str">
        <f>IFERROR(INDEX(Engine!$C$2:$C$601,MATCH(SMALL(Engine!$F$2:$F$601,ROWS($A$7:$A531)),Engine!$F$2:$F$601,0)),"")</f>
        <v/>
      </c>
      <c r="D531" s="16" t="str">
        <f>IFERROR(INDEX(Engine!$D$2:$D$601,MATCH(SMALL(Engine!$F$2:$F$601,ROWS($A$7:$A531)),Engine!$F$2:$F$601,0)),"")</f>
        <v/>
      </c>
      <c r="E531" s="15" t="str">
        <f>IFERROR(INDEX(Engine!$E$2:$E$601,MATCH(SMALL(Engine!$F$2:$F$601,ROWS($A$7:$A531)),Engine!$F$2:$F$601,0)),"")</f>
        <v/>
      </c>
      <c r="F531" s="15" t="str">
        <f t="shared" ca="1" si="8"/>
        <v/>
      </c>
    </row>
    <row r="532" spans="1:6" ht="17.25" x14ac:dyDescent="0.4">
      <c r="A532" s="15" t="str">
        <f>IFERROR(INDEX(Engine!$A$2:$A$601,MATCH(SMALL(Engine!$F$2:$F$601,ROWS($A$7:$A532)),Engine!$F$2:$F$601,0)),"")</f>
        <v/>
      </c>
      <c r="B532" s="15" t="str">
        <f>IFERROR(INDEX(Engine!$B$2:$B$601,MATCH(SMALL(Engine!$F$2:$F$601,ROWS($A$7:$A532)),Engine!$F$2:$F$601,0)),"")</f>
        <v/>
      </c>
      <c r="C532" s="15" t="str">
        <f>IFERROR(INDEX(Engine!$C$2:$C$601,MATCH(SMALL(Engine!$F$2:$F$601,ROWS($A$7:$A532)),Engine!$F$2:$F$601,0)),"")</f>
        <v/>
      </c>
      <c r="D532" s="16" t="str">
        <f>IFERROR(INDEX(Engine!$D$2:$D$601,MATCH(SMALL(Engine!$F$2:$F$601,ROWS($A$7:$A532)),Engine!$F$2:$F$601,0)),"")</f>
        <v/>
      </c>
      <c r="E532" s="15" t="str">
        <f>IFERROR(INDEX(Engine!$E$2:$E$601,MATCH(SMALL(Engine!$F$2:$F$601,ROWS($A$7:$A532)),Engine!$F$2:$F$601,0)),"")</f>
        <v/>
      </c>
      <c r="F532" s="15" t="str">
        <f t="shared" ca="1" si="8"/>
        <v/>
      </c>
    </row>
    <row r="533" spans="1:6" ht="17.25" x14ac:dyDescent="0.4">
      <c r="A533" s="15" t="str">
        <f>IFERROR(INDEX(Engine!$A$2:$A$601,MATCH(SMALL(Engine!$F$2:$F$601,ROWS($A$7:$A533)),Engine!$F$2:$F$601,0)),"")</f>
        <v/>
      </c>
      <c r="B533" s="15" t="str">
        <f>IFERROR(INDEX(Engine!$B$2:$B$601,MATCH(SMALL(Engine!$F$2:$F$601,ROWS($A$7:$A533)),Engine!$F$2:$F$601,0)),"")</f>
        <v/>
      </c>
      <c r="C533" s="15" t="str">
        <f>IFERROR(INDEX(Engine!$C$2:$C$601,MATCH(SMALL(Engine!$F$2:$F$601,ROWS($A$7:$A533)),Engine!$F$2:$F$601,0)),"")</f>
        <v/>
      </c>
      <c r="D533" s="16" t="str">
        <f>IFERROR(INDEX(Engine!$D$2:$D$601,MATCH(SMALL(Engine!$F$2:$F$601,ROWS($A$7:$A533)),Engine!$F$2:$F$601,0)),"")</f>
        <v/>
      </c>
      <c r="E533" s="15" t="str">
        <f>IFERROR(INDEX(Engine!$E$2:$E$601,MATCH(SMALL(Engine!$F$2:$F$601,ROWS($A$7:$A533)),Engine!$F$2:$F$601,0)),"")</f>
        <v/>
      </c>
      <c r="F533" s="15" t="str">
        <f t="shared" ca="1" si="8"/>
        <v/>
      </c>
    </row>
    <row r="534" spans="1:6" ht="17.25" x14ac:dyDescent="0.4">
      <c r="A534" s="15" t="str">
        <f>IFERROR(INDEX(Engine!$A$2:$A$601,MATCH(SMALL(Engine!$F$2:$F$601,ROWS($A$7:$A534)),Engine!$F$2:$F$601,0)),"")</f>
        <v/>
      </c>
      <c r="B534" s="15" t="str">
        <f>IFERROR(INDEX(Engine!$B$2:$B$601,MATCH(SMALL(Engine!$F$2:$F$601,ROWS($A$7:$A534)),Engine!$F$2:$F$601,0)),"")</f>
        <v/>
      </c>
      <c r="C534" s="15" t="str">
        <f>IFERROR(INDEX(Engine!$C$2:$C$601,MATCH(SMALL(Engine!$F$2:$F$601,ROWS($A$7:$A534)),Engine!$F$2:$F$601,0)),"")</f>
        <v/>
      </c>
      <c r="D534" s="16" t="str">
        <f>IFERROR(INDEX(Engine!$D$2:$D$601,MATCH(SMALL(Engine!$F$2:$F$601,ROWS($A$7:$A534)),Engine!$F$2:$F$601,0)),"")</f>
        <v/>
      </c>
      <c r="E534" s="15" t="str">
        <f>IFERROR(INDEX(Engine!$E$2:$E$601,MATCH(SMALL(Engine!$F$2:$F$601,ROWS($A$7:$A534)),Engine!$F$2:$F$601,0)),"")</f>
        <v/>
      </c>
      <c r="F534" s="15" t="str">
        <f t="shared" ca="1" si="8"/>
        <v/>
      </c>
    </row>
    <row r="535" spans="1:6" ht="17.25" x14ac:dyDescent="0.4">
      <c r="A535" s="15" t="str">
        <f>IFERROR(INDEX(Engine!$A$2:$A$601,MATCH(SMALL(Engine!$F$2:$F$601,ROWS($A$7:$A535)),Engine!$F$2:$F$601,0)),"")</f>
        <v/>
      </c>
      <c r="B535" s="15" t="str">
        <f>IFERROR(INDEX(Engine!$B$2:$B$601,MATCH(SMALL(Engine!$F$2:$F$601,ROWS($A$7:$A535)),Engine!$F$2:$F$601,0)),"")</f>
        <v/>
      </c>
      <c r="C535" s="15" t="str">
        <f>IFERROR(INDEX(Engine!$C$2:$C$601,MATCH(SMALL(Engine!$F$2:$F$601,ROWS($A$7:$A535)),Engine!$F$2:$F$601,0)),"")</f>
        <v/>
      </c>
      <c r="D535" s="16" t="str">
        <f>IFERROR(INDEX(Engine!$D$2:$D$601,MATCH(SMALL(Engine!$F$2:$F$601,ROWS($A$7:$A535)),Engine!$F$2:$F$601,0)),"")</f>
        <v/>
      </c>
      <c r="E535" s="15" t="str">
        <f>IFERROR(INDEX(Engine!$E$2:$E$601,MATCH(SMALL(Engine!$F$2:$F$601,ROWS($A$7:$A535)),Engine!$F$2:$F$601,0)),"")</f>
        <v/>
      </c>
      <c r="F535" s="15" t="str">
        <f t="shared" ca="1" si="8"/>
        <v/>
      </c>
    </row>
    <row r="536" spans="1:6" ht="17.25" x14ac:dyDescent="0.4">
      <c r="A536" s="15" t="str">
        <f>IFERROR(INDEX(Engine!$A$2:$A$601,MATCH(SMALL(Engine!$F$2:$F$601,ROWS($A$7:$A536)),Engine!$F$2:$F$601,0)),"")</f>
        <v/>
      </c>
      <c r="B536" s="15" t="str">
        <f>IFERROR(INDEX(Engine!$B$2:$B$601,MATCH(SMALL(Engine!$F$2:$F$601,ROWS($A$7:$A536)),Engine!$F$2:$F$601,0)),"")</f>
        <v/>
      </c>
      <c r="C536" s="15" t="str">
        <f>IFERROR(INDEX(Engine!$C$2:$C$601,MATCH(SMALL(Engine!$F$2:$F$601,ROWS($A$7:$A536)),Engine!$F$2:$F$601,0)),"")</f>
        <v/>
      </c>
      <c r="D536" s="16" t="str">
        <f>IFERROR(INDEX(Engine!$D$2:$D$601,MATCH(SMALL(Engine!$F$2:$F$601,ROWS($A$7:$A536)),Engine!$F$2:$F$601,0)),"")</f>
        <v/>
      </c>
      <c r="E536" s="15" t="str">
        <f>IFERROR(INDEX(Engine!$E$2:$E$601,MATCH(SMALL(Engine!$F$2:$F$601,ROWS($A$7:$A536)),Engine!$F$2:$F$601,0)),"")</f>
        <v/>
      </c>
      <c r="F536" s="15" t="str">
        <f t="shared" ca="1" si="8"/>
        <v/>
      </c>
    </row>
    <row r="537" spans="1:6" ht="17.25" x14ac:dyDescent="0.4">
      <c r="A537" s="15" t="str">
        <f>IFERROR(INDEX(Engine!$A$2:$A$601,MATCH(SMALL(Engine!$F$2:$F$601,ROWS($A$7:$A537)),Engine!$F$2:$F$601,0)),"")</f>
        <v/>
      </c>
      <c r="B537" s="15" t="str">
        <f>IFERROR(INDEX(Engine!$B$2:$B$601,MATCH(SMALL(Engine!$F$2:$F$601,ROWS($A$7:$A537)),Engine!$F$2:$F$601,0)),"")</f>
        <v/>
      </c>
      <c r="C537" s="15" t="str">
        <f>IFERROR(INDEX(Engine!$C$2:$C$601,MATCH(SMALL(Engine!$F$2:$F$601,ROWS($A$7:$A537)),Engine!$F$2:$F$601,0)),"")</f>
        <v/>
      </c>
      <c r="D537" s="16" t="str">
        <f>IFERROR(INDEX(Engine!$D$2:$D$601,MATCH(SMALL(Engine!$F$2:$F$601,ROWS($A$7:$A537)),Engine!$F$2:$F$601,0)),"")</f>
        <v/>
      </c>
      <c r="E537" s="15" t="str">
        <f>IFERROR(INDEX(Engine!$E$2:$E$601,MATCH(SMALL(Engine!$F$2:$F$601,ROWS($A$7:$A537)),Engine!$F$2:$F$601,0)),"")</f>
        <v/>
      </c>
      <c r="F537" s="15" t="str">
        <f t="shared" ca="1" si="8"/>
        <v/>
      </c>
    </row>
    <row r="538" spans="1:6" ht="17.25" x14ac:dyDescent="0.4">
      <c r="A538" s="15" t="str">
        <f>IFERROR(INDEX(Engine!$A$2:$A$601,MATCH(SMALL(Engine!$F$2:$F$601,ROWS($A$7:$A538)),Engine!$F$2:$F$601,0)),"")</f>
        <v/>
      </c>
      <c r="B538" s="15" t="str">
        <f>IFERROR(INDEX(Engine!$B$2:$B$601,MATCH(SMALL(Engine!$F$2:$F$601,ROWS($A$7:$A538)),Engine!$F$2:$F$601,0)),"")</f>
        <v/>
      </c>
      <c r="C538" s="15" t="str">
        <f>IFERROR(INDEX(Engine!$C$2:$C$601,MATCH(SMALL(Engine!$F$2:$F$601,ROWS($A$7:$A538)),Engine!$F$2:$F$601,0)),"")</f>
        <v/>
      </c>
      <c r="D538" s="16" t="str">
        <f>IFERROR(INDEX(Engine!$D$2:$D$601,MATCH(SMALL(Engine!$F$2:$F$601,ROWS($A$7:$A538)),Engine!$F$2:$F$601,0)),"")</f>
        <v/>
      </c>
      <c r="E538" s="15" t="str">
        <f>IFERROR(INDEX(Engine!$E$2:$E$601,MATCH(SMALL(Engine!$F$2:$F$601,ROWS($A$7:$A538)),Engine!$F$2:$F$601,0)),"")</f>
        <v/>
      </c>
      <c r="F538" s="15" t="str">
        <f t="shared" ca="1" si="8"/>
        <v/>
      </c>
    </row>
    <row r="539" spans="1:6" ht="17.25" x14ac:dyDescent="0.4">
      <c r="A539" s="15" t="str">
        <f>IFERROR(INDEX(Engine!$A$2:$A$601,MATCH(SMALL(Engine!$F$2:$F$601,ROWS($A$7:$A539)),Engine!$F$2:$F$601,0)),"")</f>
        <v/>
      </c>
      <c r="B539" s="15" t="str">
        <f>IFERROR(INDEX(Engine!$B$2:$B$601,MATCH(SMALL(Engine!$F$2:$F$601,ROWS($A$7:$A539)),Engine!$F$2:$F$601,0)),"")</f>
        <v/>
      </c>
      <c r="C539" s="15" t="str">
        <f>IFERROR(INDEX(Engine!$C$2:$C$601,MATCH(SMALL(Engine!$F$2:$F$601,ROWS($A$7:$A539)),Engine!$F$2:$F$601,0)),"")</f>
        <v/>
      </c>
      <c r="D539" s="16" t="str">
        <f>IFERROR(INDEX(Engine!$D$2:$D$601,MATCH(SMALL(Engine!$F$2:$F$601,ROWS($A$7:$A539)),Engine!$F$2:$F$601,0)),"")</f>
        <v/>
      </c>
      <c r="E539" s="15" t="str">
        <f>IFERROR(INDEX(Engine!$E$2:$E$601,MATCH(SMALL(Engine!$F$2:$F$601,ROWS($A$7:$A539)),Engine!$F$2:$F$601,0)),"")</f>
        <v/>
      </c>
      <c r="F539" s="15" t="str">
        <f t="shared" ca="1" si="8"/>
        <v/>
      </c>
    </row>
    <row r="540" spans="1:6" ht="17.25" x14ac:dyDescent="0.4">
      <c r="A540" s="15" t="str">
        <f>IFERROR(INDEX(Engine!$A$2:$A$601,MATCH(SMALL(Engine!$F$2:$F$601,ROWS($A$7:$A540)),Engine!$F$2:$F$601,0)),"")</f>
        <v/>
      </c>
      <c r="B540" s="15" t="str">
        <f>IFERROR(INDEX(Engine!$B$2:$B$601,MATCH(SMALL(Engine!$F$2:$F$601,ROWS($A$7:$A540)),Engine!$F$2:$F$601,0)),"")</f>
        <v/>
      </c>
      <c r="C540" s="15" t="str">
        <f>IFERROR(INDEX(Engine!$C$2:$C$601,MATCH(SMALL(Engine!$F$2:$F$601,ROWS($A$7:$A540)),Engine!$F$2:$F$601,0)),"")</f>
        <v/>
      </c>
      <c r="D540" s="16" t="str">
        <f>IFERROR(INDEX(Engine!$D$2:$D$601,MATCH(SMALL(Engine!$F$2:$F$601,ROWS($A$7:$A540)),Engine!$F$2:$F$601,0)),"")</f>
        <v/>
      </c>
      <c r="E540" s="15" t="str">
        <f>IFERROR(INDEX(Engine!$E$2:$E$601,MATCH(SMALL(Engine!$F$2:$F$601,ROWS($A$7:$A540)),Engine!$F$2:$F$601,0)),"")</f>
        <v/>
      </c>
      <c r="F540" s="15" t="str">
        <f t="shared" ca="1" si="8"/>
        <v/>
      </c>
    </row>
    <row r="541" spans="1:6" ht="17.25" x14ac:dyDescent="0.4">
      <c r="A541" s="15" t="str">
        <f>IFERROR(INDEX(Engine!$A$2:$A$601,MATCH(SMALL(Engine!$F$2:$F$601,ROWS($A$7:$A541)),Engine!$F$2:$F$601,0)),"")</f>
        <v/>
      </c>
      <c r="B541" s="15" t="str">
        <f>IFERROR(INDEX(Engine!$B$2:$B$601,MATCH(SMALL(Engine!$F$2:$F$601,ROWS($A$7:$A541)),Engine!$F$2:$F$601,0)),"")</f>
        <v/>
      </c>
      <c r="C541" s="15" t="str">
        <f>IFERROR(INDEX(Engine!$C$2:$C$601,MATCH(SMALL(Engine!$F$2:$F$601,ROWS($A$7:$A541)),Engine!$F$2:$F$601,0)),"")</f>
        <v/>
      </c>
      <c r="D541" s="16" t="str">
        <f>IFERROR(INDEX(Engine!$D$2:$D$601,MATCH(SMALL(Engine!$F$2:$F$601,ROWS($A$7:$A541)),Engine!$F$2:$F$601,0)),"")</f>
        <v/>
      </c>
      <c r="E541" s="15" t="str">
        <f>IFERROR(INDEX(Engine!$E$2:$E$601,MATCH(SMALL(Engine!$F$2:$F$601,ROWS($A$7:$A541)),Engine!$F$2:$F$601,0)),"")</f>
        <v/>
      </c>
      <c r="F541" s="15" t="str">
        <f t="shared" ca="1" si="8"/>
        <v/>
      </c>
    </row>
    <row r="542" spans="1:6" ht="17.25" x14ac:dyDescent="0.4">
      <c r="A542" s="15" t="str">
        <f>IFERROR(INDEX(Engine!$A$2:$A$601,MATCH(SMALL(Engine!$F$2:$F$601,ROWS($A$7:$A542)),Engine!$F$2:$F$601,0)),"")</f>
        <v/>
      </c>
      <c r="B542" s="15" t="str">
        <f>IFERROR(INDEX(Engine!$B$2:$B$601,MATCH(SMALL(Engine!$F$2:$F$601,ROWS($A$7:$A542)),Engine!$F$2:$F$601,0)),"")</f>
        <v/>
      </c>
      <c r="C542" s="15" t="str">
        <f>IFERROR(INDEX(Engine!$C$2:$C$601,MATCH(SMALL(Engine!$F$2:$F$601,ROWS($A$7:$A542)),Engine!$F$2:$F$601,0)),"")</f>
        <v/>
      </c>
      <c r="D542" s="16" t="str">
        <f>IFERROR(INDEX(Engine!$D$2:$D$601,MATCH(SMALL(Engine!$F$2:$F$601,ROWS($A$7:$A542)),Engine!$F$2:$F$601,0)),"")</f>
        <v/>
      </c>
      <c r="E542" s="15" t="str">
        <f>IFERROR(INDEX(Engine!$E$2:$E$601,MATCH(SMALL(Engine!$F$2:$F$601,ROWS($A$7:$A542)),Engine!$F$2:$F$601,0)),"")</f>
        <v/>
      </c>
      <c r="F542" s="15" t="str">
        <f t="shared" ca="1" si="8"/>
        <v/>
      </c>
    </row>
    <row r="543" spans="1:6" ht="17.25" x14ac:dyDescent="0.4">
      <c r="A543" s="15" t="str">
        <f>IFERROR(INDEX(Engine!$A$2:$A$601,MATCH(SMALL(Engine!$F$2:$F$601,ROWS($A$7:$A543)),Engine!$F$2:$F$601,0)),"")</f>
        <v/>
      </c>
      <c r="B543" s="15" t="str">
        <f>IFERROR(INDEX(Engine!$B$2:$B$601,MATCH(SMALL(Engine!$F$2:$F$601,ROWS($A$7:$A543)),Engine!$F$2:$F$601,0)),"")</f>
        <v/>
      </c>
      <c r="C543" s="15" t="str">
        <f>IFERROR(INDEX(Engine!$C$2:$C$601,MATCH(SMALL(Engine!$F$2:$F$601,ROWS($A$7:$A543)),Engine!$F$2:$F$601,0)),"")</f>
        <v/>
      </c>
      <c r="D543" s="16" t="str">
        <f>IFERROR(INDEX(Engine!$D$2:$D$601,MATCH(SMALL(Engine!$F$2:$F$601,ROWS($A$7:$A543)),Engine!$F$2:$F$601,0)),"")</f>
        <v/>
      </c>
      <c r="E543" s="15" t="str">
        <f>IFERROR(INDEX(Engine!$E$2:$E$601,MATCH(SMALL(Engine!$F$2:$F$601,ROWS($A$7:$A543)),Engine!$F$2:$F$601,0)),"")</f>
        <v/>
      </c>
      <c r="F543" s="15" t="str">
        <f t="shared" ca="1" si="8"/>
        <v/>
      </c>
    </row>
    <row r="544" spans="1:6" ht="17.25" x14ac:dyDescent="0.4">
      <c r="A544" s="15" t="str">
        <f>IFERROR(INDEX(Engine!$A$2:$A$601,MATCH(SMALL(Engine!$F$2:$F$601,ROWS($A$7:$A544)),Engine!$F$2:$F$601,0)),"")</f>
        <v/>
      </c>
      <c r="B544" s="15" t="str">
        <f>IFERROR(INDEX(Engine!$B$2:$B$601,MATCH(SMALL(Engine!$F$2:$F$601,ROWS($A$7:$A544)),Engine!$F$2:$F$601,0)),"")</f>
        <v/>
      </c>
      <c r="C544" s="15" t="str">
        <f>IFERROR(INDEX(Engine!$C$2:$C$601,MATCH(SMALL(Engine!$F$2:$F$601,ROWS($A$7:$A544)),Engine!$F$2:$F$601,0)),"")</f>
        <v/>
      </c>
      <c r="D544" s="16" t="str">
        <f>IFERROR(INDEX(Engine!$D$2:$D$601,MATCH(SMALL(Engine!$F$2:$F$601,ROWS($A$7:$A544)),Engine!$F$2:$F$601,0)),"")</f>
        <v/>
      </c>
      <c r="E544" s="15" t="str">
        <f>IFERROR(INDEX(Engine!$E$2:$E$601,MATCH(SMALL(Engine!$F$2:$F$601,ROWS($A$7:$A544)),Engine!$F$2:$F$601,0)),"")</f>
        <v/>
      </c>
      <c r="F544" s="15" t="str">
        <f t="shared" ca="1" si="8"/>
        <v/>
      </c>
    </row>
    <row r="545" spans="1:6" ht="17.25" x14ac:dyDescent="0.4">
      <c r="A545" s="15" t="str">
        <f>IFERROR(INDEX(Engine!$A$2:$A$601,MATCH(SMALL(Engine!$F$2:$F$601,ROWS($A$7:$A545)),Engine!$F$2:$F$601,0)),"")</f>
        <v/>
      </c>
      <c r="B545" s="15" t="str">
        <f>IFERROR(INDEX(Engine!$B$2:$B$601,MATCH(SMALL(Engine!$F$2:$F$601,ROWS($A$7:$A545)),Engine!$F$2:$F$601,0)),"")</f>
        <v/>
      </c>
      <c r="C545" s="15" t="str">
        <f>IFERROR(INDEX(Engine!$C$2:$C$601,MATCH(SMALL(Engine!$F$2:$F$601,ROWS($A$7:$A545)),Engine!$F$2:$F$601,0)),"")</f>
        <v/>
      </c>
      <c r="D545" s="16" t="str">
        <f>IFERROR(INDEX(Engine!$D$2:$D$601,MATCH(SMALL(Engine!$F$2:$F$601,ROWS($A$7:$A545)),Engine!$F$2:$F$601,0)),"")</f>
        <v/>
      </c>
      <c r="E545" s="15" t="str">
        <f>IFERROR(INDEX(Engine!$E$2:$E$601,MATCH(SMALL(Engine!$F$2:$F$601,ROWS($A$7:$A545)),Engine!$F$2:$F$601,0)),"")</f>
        <v/>
      </c>
      <c r="F545" s="15" t="str">
        <f t="shared" ca="1" si="8"/>
        <v/>
      </c>
    </row>
    <row r="546" spans="1:6" ht="17.25" x14ac:dyDescent="0.4">
      <c r="A546" s="15" t="str">
        <f>IFERROR(INDEX(Engine!$A$2:$A$601,MATCH(SMALL(Engine!$F$2:$F$601,ROWS($A$7:$A546)),Engine!$F$2:$F$601,0)),"")</f>
        <v/>
      </c>
      <c r="B546" s="15" t="str">
        <f>IFERROR(INDEX(Engine!$B$2:$B$601,MATCH(SMALL(Engine!$F$2:$F$601,ROWS($A$7:$A546)),Engine!$F$2:$F$601,0)),"")</f>
        <v/>
      </c>
      <c r="C546" s="15" t="str">
        <f>IFERROR(INDEX(Engine!$C$2:$C$601,MATCH(SMALL(Engine!$F$2:$F$601,ROWS($A$7:$A546)),Engine!$F$2:$F$601,0)),"")</f>
        <v/>
      </c>
      <c r="D546" s="16" t="str">
        <f>IFERROR(INDEX(Engine!$D$2:$D$601,MATCH(SMALL(Engine!$F$2:$F$601,ROWS($A$7:$A546)),Engine!$F$2:$F$601,0)),"")</f>
        <v/>
      </c>
      <c r="E546" s="15" t="str">
        <f>IFERROR(INDEX(Engine!$E$2:$E$601,MATCH(SMALL(Engine!$F$2:$F$601,ROWS($A$7:$A546)),Engine!$F$2:$F$601,0)),"")</f>
        <v/>
      </c>
      <c r="F546" s="15" t="str">
        <f t="shared" ca="1" si="8"/>
        <v/>
      </c>
    </row>
    <row r="547" spans="1:6" ht="17.25" x14ac:dyDescent="0.4">
      <c r="A547" s="15" t="str">
        <f>IFERROR(INDEX(Engine!$A$2:$A$601,MATCH(SMALL(Engine!$F$2:$F$601,ROWS($A$7:$A547)),Engine!$F$2:$F$601,0)),"")</f>
        <v/>
      </c>
      <c r="B547" s="15" t="str">
        <f>IFERROR(INDEX(Engine!$B$2:$B$601,MATCH(SMALL(Engine!$F$2:$F$601,ROWS($A$7:$A547)),Engine!$F$2:$F$601,0)),"")</f>
        <v/>
      </c>
      <c r="C547" s="15" t="str">
        <f>IFERROR(INDEX(Engine!$C$2:$C$601,MATCH(SMALL(Engine!$F$2:$F$601,ROWS($A$7:$A547)),Engine!$F$2:$F$601,0)),"")</f>
        <v/>
      </c>
      <c r="D547" s="16" t="str">
        <f>IFERROR(INDEX(Engine!$D$2:$D$601,MATCH(SMALL(Engine!$F$2:$F$601,ROWS($A$7:$A547)),Engine!$F$2:$F$601,0)),"")</f>
        <v/>
      </c>
      <c r="E547" s="15" t="str">
        <f>IFERROR(INDEX(Engine!$E$2:$E$601,MATCH(SMALL(Engine!$F$2:$F$601,ROWS($A$7:$A547)),Engine!$F$2:$F$601,0)),"")</f>
        <v/>
      </c>
      <c r="F547" s="15" t="str">
        <f t="shared" ca="1" si="8"/>
        <v/>
      </c>
    </row>
    <row r="548" spans="1:6" ht="17.25" x14ac:dyDescent="0.4">
      <c r="A548" s="15" t="str">
        <f>IFERROR(INDEX(Engine!$A$2:$A$601,MATCH(SMALL(Engine!$F$2:$F$601,ROWS($A$7:$A548)),Engine!$F$2:$F$601,0)),"")</f>
        <v/>
      </c>
      <c r="B548" s="15" t="str">
        <f>IFERROR(INDEX(Engine!$B$2:$B$601,MATCH(SMALL(Engine!$F$2:$F$601,ROWS($A$7:$A548)),Engine!$F$2:$F$601,0)),"")</f>
        <v/>
      </c>
      <c r="C548" s="15" t="str">
        <f>IFERROR(INDEX(Engine!$C$2:$C$601,MATCH(SMALL(Engine!$F$2:$F$601,ROWS($A$7:$A548)),Engine!$F$2:$F$601,0)),"")</f>
        <v/>
      </c>
      <c r="D548" s="16" t="str">
        <f>IFERROR(INDEX(Engine!$D$2:$D$601,MATCH(SMALL(Engine!$F$2:$F$601,ROWS($A$7:$A548)),Engine!$F$2:$F$601,0)),"")</f>
        <v/>
      </c>
      <c r="E548" s="15" t="str">
        <f>IFERROR(INDEX(Engine!$E$2:$E$601,MATCH(SMALL(Engine!$F$2:$F$601,ROWS($A$7:$A548)),Engine!$F$2:$F$601,0)),"")</f>
        <v/>
      </c>
      <c r="F548" s="15" t="str">
        <f t="shared" ca="1" si="8"/>
        <v/>
      </c>
    </row>
    <row r="549" spans="1:6" ht="17.25" x14ac:dyDescent="0.4">
      <c r="A549" s="15" t="str">
        <f>IFERROR(INDEX(Engine!$A$2:$A$601,MATCH(SMALL(Engine!$F$2:$F$601,ROWS($A$7:$A549)),Engine!$F$2:$F$601,0)),"")</f>
        <v/>
      </c>
      <c r="B549" s="15" t="str">
        <f>IFERROR(INDEX(Engine!$B$2:$B$601,MATCH(SMALL(Engine!$F$2:$F$601,ROWS($A$7:$A549)),Engine!$F$2:$F$601,0)),"")</f>
        <v/>
      </c>
      <c r="C549" s="15" t="str">
        <f>IFERROR(INDEX(Engine!$C$2:$C$601,MATCH(SMALL(Engine!$F$2:$F$601,ROWS($A$7:$A549)),Engine!$F$2:$F$601,0)),"")</f>
        <v/>
      </c>
      <c r="D549" s="16" t="str">
        <f>IFERROR(INDEX(Engine!$D$2:$D$601,MATCH(SMALL(Engine!$F$2:$F$601,ROWS($A$7:$A549)),Engine!$F$2:$F$601,0)),"")</f>
        <v/>
      </c>
      <c r="E549" s="15" t="str">
        <f>IFERROR(INDEX(Engine!$E$2:$E$601,MATCH(SMALL(Engine!$F$2:$F$601,ROWS($A$7:$A549)),Engine!$F$2:$F$601,0)),"")</f>
        <v/>
      </c>
      <c r="F549" s="15" t="str">
        <f t="shared" ca="1" si="8"/>
        <v/>
      </c>
    </row>
    <row r="550" spans="1:6" ht="17.25" x14ac:dyDescent="0.4">
      <c r="A550" s="15" t="str">
        <f>IFERROR(INDEX(Engine!$A$2:$A$601,MATCH(SMALL(Engine!$F$2:$F$601,ROWS($A$7:$A550)),Engine!$F$2:$F$601,0)),"")</f>
        <v/>
      </c>
      <c r="B550" s="15" t="str">
        <f>IFERROR(INDEX(Engine!$B$2:$B$601,MATCH(SMALL(Engine!$F$2:$F$601,ROWS($A$7:$A550)),Engine!$F$2:$F$601,0)),"")</f>
        <v/>
      </c>
      <c r="C550" s="15" t="str">
        <f>IFERROR(INDEX(Engine!$C$2:$C$601,MATCH(SMALL(Engine!$F$2:$F$601,ROWS($A$7:$A550)),Engine!$F$2:$F$601,0)),"")</f>
        <v/>
      </c>
      <c r="D550" s="16" t="str">
        <f>IFERROR(INDEX(Engine!$D$2:$D$601,MATCH(SMALL(Engine!$F$2:$F$601,ROWS($A$7:$A550)),Engine!$F$2:$F$601,0)),"")</f>
        <v/>
      </c>
      <c r="E550" s="15" t="str">
        <f>IFERROR(INDEX(Engine!$E$2:$E$601,MATCH(SMALL(Engine!$F$2:$F$601,ROWS($A$7:$A550)),Engine!$F$2:$F$601,0)),"")</f>
        <v/>
      </c>
      <c r="F550" s="15" t="str">
        <f t="shared" ca="1" si="8"/>
        <v/>
      </c>
    </row>
    <row r="551" spans="1:6" ht="17.25" x14ac:dyDescent="0.4">
      <c r="A551" s="15" t="str">
        <f>IFERROR(INDEX(Engine!$A$2:$A$601,MATCH(SMALL(Engine!$F$2:$F$601,ROWS($A$7:$A551)),Engine!$F$2:$F$601,0)),"")</f>
        <v/>
      </c>
      <c r="B551" s="15" t="str">
        <f>IFERROR(INDEX(Engine!$B$2:$B$601,MATCH(SMALL(Engine!$F$2:$F$601,ROWS($A$7:$A551)),Engine!$F$2:$F$601,0)),"")</f>
        <v/>
      </c>
      <c r="C551" s="15" t="str">
        <f>IFERROR(INDEX(Engine!$C$2:$C$601,MATCH(SMALL(Engine!$F$2:$F$601,ROWS($A$7:$A551)),Engine!$F$2:$F$601,0)),"")</f>
        <v/>
      </c>
      <c r="D551" s="16" t="str">
        <f>IFERROR(INDEX(Engine!$D$2:$D$601,MATCH(SMALL(Engine!$F$2:$F$601,ROWS($A$7:$A551)),Engine!$F$2:$F$601,0)),"")</f>
        <v/>
      </c>
      <c r="E551" s="15" t="str">
        <f>IFERROR(INDEX(Engine!$E$2:$E$601,MATCH(SMALL(Engine!$F$2:$F$601,ROWS($A$7:$A551)),Engine!$F$2:$F$601,0)),"")</f>
        <v/>
      </c>
      <c r="F551" s="15" t="str">
        <f t="shared" ca="1" si="8"/>
        <v/>
      </c>
    </row>
    <row r="552" spans="1:6" ht="17.25" x14ac:dyDescent="0.4">
      <c r="A552" s="15" t="str">
        <f>IFERROR(INDEX(Engine!$A$2:$A$601,MATCH(SMALL(Engine!$F$2:$F$601,ROWS($A$7:$A552)),Engine!$F$2:$F$601,0)),"")</f>
        <v/>
      </c>
      <c r="B552" s="15" t="str">
        <f>IFERROR(INDEX(Engine!$B$2:$B$601,MATCH(SMALL(Engine!$F$2:$F$601,ROWS($A$7:$A552)),Engine!$F$2:$F$601,0)),"")</f>
        <v/>
      </c>
      <c r="C552" s="15" t="str">
        <f>IFERROR(INDEX(Engine!$C$2:$C$601,MATCH(SMALL(Engine!$F$2:$F$601,ROWS($A$7:$A552)),Engine!$F$2:$F$601,0)),"")</f>
        <v/>
      </c>
      <c r="D552" s="16" t="str">
        <f>IFERROR(INDEX(Engine!$D$2:$D$601,MATCH(SMALL(Engine!$F$2:$F$601,ROWS($A$7:$A552)),Engine!$F$2:$F$601,0)),"")</f>
        <v/>
      </c>
      <c r="E552" s="15" t="str">
        <f>IFERROR(INDEX(Engine!$E$2:$E$601,MATCH(SMALL(Engine!$F$2:$F$601,ROWS($A$7:$A552)),Engine!$F$2:$F$601,0)),"")</f>
        <v/>
      </c>
      <c r="F552" s="15" t="str">
        <f t="shared" ca="1" si="8"/>
        <v/>
      </c>
    </row>
    <row r="553" spans="1:6" ht="17.25" x14ac:dyDescent="0.4">
      <c r="A553" s="15" t="str">
        <f>IFERROR(INDEX(Engine!$A$2:$A$601,MATCH(SMALL(Engine!$F$2:$F$601,ROWS($A$7:$A553)),Engine!$F$2:$F$601,0)),"")</f>
        <v/>
      </c>
      <c r="B553" s="15" t="str">
        <f>IFERROR(INDEX(Engine!$B$2:$B$601,MATCH(SMALL(Engine!$F$2:$F$601,ROWS($A$7:$A553)),Engine!$F$2:$F$601,0)),"")</f>
        <v/>
      </c>
      <c r="C553" s="15" t="str">
        <f>IFERROR(INDEX(Engine!$C$2:$C$601,MATCH(SMALL(Engine!$F$2:$F$601,ROWS($A$7:$A553)),Engine!$F$2:$F$601,0)),"")</f>
        <v/>
      </c>
      <c r="D553" s="16" t="str">
        <f>IFERROR(INDEX(Engine!$D$2:$D$601,MATCH(SMALL(Engine!$F$2:$F$601,ROWS($A$7:$A553)),Engine!$F$2:$F$601,0)),"")</f>
        <v/>
      </c>
      <c r="E553" s="15" t="str">
        <f>IFERROR(INDEX(Engine!$E$2:$E$601,MATCH(SMALL(Engine!$F$2:$F$601,ROWS($A$7:$A553)),Engine!$F$2:$F$601,0)),"")</f>
        <v/>
      </c>
      <c r="F553" s="15" t="str">
        <f t="shared" ca="1" si="8"/>
        <v/>
      </c>
    </row>
    <row r="554" spans="1:6" ht="17.25" x14ac:dyDescent="0.4">
      <c r="A554" s="15" t="str">
        <f>IFERROR(INDEX(Engine!$A$2:$A$601,MATCH(SMALL(Engine!$F$2:$F$601,ROWS($A$7:$A554)),Engine!$F$2:$F$601,0)),"")</f>
        <v/>
      </c>
      <c r="B554" s="15" t="str">
        <f>IFERROR(INDEX(Engine!$B$2:$B$601,MATCH(SMALL(Engine!$F$2:$F$601,ROWS($A$7:$A554)),Engine!$F$2:$F$601,0)),"")</f>
        <v/>
      </c>
      <c r="C554" s="15" t="str">
        <f>IFERROR(INDEX(Engine!$C$2:$C$601,MATCH(SMALL(Engine!$F$2:$F$601,ROWS($A$7:$A554)),Engine!$F$2:$F$601,0)),"")</f>
        <v/>
      </c>
      <c r="D554" s="16" t="str">
        <f>IFERROR(INDEX(Engine!$D$2:$D$601,MATCH(SMALL(Engine!$F$2:$F$601,ROWS($A$7:$A554)),Engine!$F$2:$F$601,0)),"")</f>
        <v/>
      </c>
      <c r="E554" s="15" t="str">
        <f>IFERROR(INDEX(Engine!$E$2:$E$601,MATCH(SMALL(Engine!$F$2:$F$601,ROWS($A$7:$A554)),Engine!$F$2:$F$601,0)),"")</f>
        <v/>
      </c>
      <c r="F554" s="15" t="str">
        <f t="shared" ca="1" si="8"/>
        <v/>
      </c>
    </row>
    <row r="555" spans="1:6" ht="17.25" x14ac:dyDescent="0.4">
      <c r="A555" s="15" t="str">
        <f>IFERROR(INDEX(Engine!$A$2:$A$601,MATCH(SMALL(Engine!$F$2:$F$601,ROWS($A$7:$A555)),Engine!$F$2:$F$601,0)),"")</f>
        <v/>
      </c>
      <c r="B555" s="15" t="str">
        <f>IFERROR(INDEX(Engine!$B$2:$B$601,MATCH(SMALL(Engine!$F$2:$F$601,ROWS($A$7:$A555)),Engine!$F$2:$F$601,0)),"")</f>
        <v/>
      </c>
      <c r="C555" s="15" t="str">
        <f>IFERROR(INDEX(Engine!$C$2:$C$601,MATCH(SMALL(Engine!$F$2:$F$601,ROWS($A$7:$A555)),Engine!$F$2:$F$601,0)),"")</f>
        <v/>
      </c>
      <c r="D555" s="16" t="str">
        <f>IFERROR(INDEX(Engine!$D$2:$D$601,MATCH(SMALL(Engine!$F$2:$F$601,ROWS($A$7:$A555)),Engine!$F$2:$F$601,0)),"")</f>
        <v/>
      </c>
      <c r="E555" s="15" t="str">
        <f>IFERROR(INDEX(Engine!$E$2:$E$601,MATCH(SMALL(Engine!$F$2:$F$601,ROWS($A$7:$A555)),Engine!$F$2:$F$601,0)),"")</f>
        <v/>
      </c>
      <c r="F555" s="15" t="str">
        <f t="shared" ca="1" si="8"/>
        <v/>
      </c>
    </row>
    <row r="556" spans="1:6" ht="17.25" x14ac:dyDescent="0.4">
      <c r="A556" s="15" t="str">
        <f>IFERROR(INDEX(Engine!$A$2:$A$601,MATCH(SMALL(Engine!$F$2:$F$601,ROWS($A$7:$A556)),Engine!$F$2:$F$601,0)),"")</f>
        <v/>
      </c>
      <c r="B556" s="15" t="str">
        <f>IFERROR(INDEX(Engine!$B$2:$B$601,MATCH(SMALL(Engine!$F$2:$F$601,ROWS($A$7:$A556)),Engine!$F$2:$F$601,0)),"")</f>
        <v/>
      </c>
      <c r="C556" s="15" t="str">
        <f>IFERROR(INDEX(Engine!$C$2:$C$601,MATCH(SMALL(Engine!$F$2:$F$601,ROWS($A$7:$A556)),Engine!$F$2:$F$601,0)),"")</f>
        <v/>
      </c>
      <c r="D556" s="16" t="str">
        <f>IFERROR(INDEX(Engine!$D$2:$D$601,MATCH(SMALL(Engine!$F$2:$F$601,ROWS($A$7:$A556)),Engine!$F$2:$F$601,0)),"")</f>
        <v/>
      </c>
      <c r="E556" s="15" t="str">
        <f>IFERROR(INDEX(Engine!$E$2:$E$601,MATCH(SMALL(Engine!$F$2:$F$601,ROWS($A$7:$A556)),Engine!$F$2:$F$601,0)),"")</f>
        <v/>
      </c>
      <c r="F556" s="15" t="str">
        <f t="shared" ca="1" si="8"/>
        <v/>
      </c>
    </row>
    <row r="557" spans="1:6" ht="17.25" x14ac:dyDescent="0.4">
      <c r="A557" s="15" t="str">
        <f>IFERROR(INDEX(Engine!$A$2:$A$601,MATCH(SMALL(Engine!$F$2:$F$601,ROWS($A$7:$A557)),Engine!$F$2:$F$601,0)),"")</f>
        <v/>
      </c>
      <c r="B557" s="15" t="str">
        <f>IFERROR(INDEX(Engine!$B$2:$B$601,MATCH(SMALL(Engine!$F$2:$F$601,ROWS($A$7:$A557)),Engine!$F$2:$F$601,0)),"")</f>
        <v/>
      </c>
      <c r="C557" s="15" t="str">
        <f>IFERROR(INDEX(Engine!$C$2:$C$601,MATCH(SMALL(Engine!$F$2:$F$601,ROWS($A$7:$A557)),Engine!$F$2:$F$601,0)),"")</f>
        <v/>
      </c>
      <c r="D557" s="16" t="str">
        <f>IFERROR(INDEX(Engine!$D$2:$D$601,MATCH(SMALL(Engine!$F$2:$F$601,ROWS($A$7:$A557)),Engine!$F$2:$F$601,0)),"")</f>
        <v/>
      </c>
      <c r="E557" s="15" t="str">
        <f>IFERROR(INDEX(Engine!$E$2:$E$601,MATCH(SMALL(Engine!$F$2:$F$601,ROWS($A$7:$A557)),Engine!$F$2:$F$601,0)),"")</f>
        <v/>
      </c>
      <c r="F557" s="15" t="str">
        <f t="shared" ca="1" si="8"/>
        <v/>
      </c>
    </row>
    <row r="558" spans="1:6" ht="17.25" x14ac:dyDescent="0.4">
      <c r="A558" s="15" t="str">
        <f>IFERROR(INDEX(Engine!$A$2:$A$601,MATCH(SMALL(Engine!$F$2:$F$601,ROWS($A$7:$A558)),Engine!$F$2:$F$601,0)),"")</f>
        <v/>
      </c>
      <c r="B558" s="15" t="str">
        <f>IFERROR(INDEX(Engine!$B$2:$B$601,MATCH(SMALL(Engine!$F$2:$F$601,ROWS($A$7:$A558)),Engine!$F$2:$F$601,0)),"")</f>
        <v/>
      </c>
      <c r="C558" s="15" t="str">
        <f>IFERROR(INDEX(Engine!$C$2:$C$601,MATCH(SMALL(Engine!$F$2:$F$601,ROWS($A$7:$A558)),Engine!$F$2:$F$601,0)),"")</f>
        <v/>
      </c>
      <c r="D558" s="16" t="str">
        <f>IFERROR(INDEX(Engine!$D$2:$D$601,MATCH(SMALL(Engine!$F$2:$F$601,ROWS($A$7:$A558)),Engine!$F$2:$F$601,0)),"")</f>
        <v/>
      </c>
      <c r="E558" s="15" t="str">
        <f>IFERROR(INDEX(Engine!$E$2:$E$601,MATCH(SMALL(Engine!$F$2:$F$601,ROWS($A$7:$A558)),Engine!$F$2:$F$601,0)),"")</f>
        <v/>
      </c>
      <c r="F558" s="15" t="str">
        <f t="shared" ca="1" si="8"/>
        <v/>
      </c>
    </row>
    <row r="559" spans="1:6" ht="17.25" x14ac:dyDescent="0.4">
      <c r="A559" s="15" t="str">
        <f>IFERROR(INDEX(Engine!$A$2:$A$601,MATCH(SMALL(Engine!$F$2:$F$601,ROWS($A$7:$A559)),Engine!$F$2:$F$601,0)),"")</f>
        <v/>
      </c>
      <c r="B559" s="15" t="str">
        <f>IFERROR(INDEX(Engine!$B$2:$B$601,MATCH(SMALL(Engine!$F$2:$F$601,ROWS($A$7:$A559)),Engine!$F$2:$F$601,0)),"")</f>
        <v/>
      </c>
      <c r="C559" s="15" t="str">
        <f>IFERROR(INDEX(Engine!$C$2:$C$601,MATCH(SMALL(Engine!$F$2:$F$601,ROWS($A$7:$A559)),Engine!$F$2:$F$601,0)),"")</f>
        <v/>
      </c>
      <c r="D559" s="16" t="str">
        <f>IFERROR(INDEX(Engine!$D$2:$D$601,MATCH(SMALL(Engine!$F$2:$F$601,ROWS($A$7:$A559)),Engine!$F$2:$F$601,0)),"")</f>
        <v/>
      </c>
      <c r="E559" s="15" t="str">
        <f>IFERROR(INDEX(Engine!$E$2:$E$601,MATCH(SMALL(Engine!$F$2:$F$601,ROWS($A$7:$A559)),Engine!$F$2:$F$601,0)),"")</f>
        <v/>
      </c>
      <c r="F559" s="15" t="str">
        <f t="shared" ca="1" si="8"/>
        <v/>
      </c>
    </row>
    <row r="560" spans="1:6" ht="17.25" x14ac:dyDescent="0.4">
      <c r="A560" s="15" t="str">
        <f>IFERROR(INDEX(Engine!$A$2:$A$601,MATCH(SMALL(Engine!$F$2:$F$601,ROWS($A$7:$A560)),Engine!$F$2:$F$601,0)),"")</f>
        <v/>
      </c>
      <c r="B560" s="15" t="str">
        <f>IFERROR(INDEX(Engine!$B$2:$B$601,MATCH(SMALL(Engine!$F$2:$F$601,ROWS($A$7:$A560)),Engine!$F$2:$F$601,0)),"")</f>
        <v/>
      </c>
      <c r="C560" s="15" t="str">
        <f>IFERROR(INDEX(Engine!$C$2:$C$601,MATCH(SMALL(Engine!$F$2:$F$601,ROWS($A$7:$A560)),Engine!$F$2:$F$601,0)),"")</f>
        <v/>
      </c>
      <c r="D560" s="16" t="str">
        <f>IFERROR(INDEX(Engine!$D$2:$D$601,MATCH(SMALL(Engine!$F$2:$F$601,ROWS($A$7:$A560)),Engine!$F$2:$F$601,0)),"")</f>
        <v/>
      </c>
      <c r="E560" s="15" t="str">
        <f>IFERROR(INDEX(Engine!$E$2:$E$601,MATCH(SMALL(Engine!$F$2:$F$601,ROWS($A$7:$A560)),Engine!$F$2:$F$601,0)),"")</f>
        <v/>
      </c>
      <c r="F560" s="15" t="str">
        <f t="shared" ca="1" si="8"/>
        <v/>
      </c>
    </row>
    <row r="561" spans="1:6" ht="17.25" x14ac:dyDescent="0.4">
      <c r="A561" s="15" t="str">
        <f>IFERROR(INDEX(Engine!$A$2:$A$601,MATCH(SMALL(Engine!$F$2:$F$601,ROWS($A$7:$A561)),Engine!$F$2:$F$601,0)),"")</f>
        <v/>
      </c>
      <c r="B561" s="15" t="str">
        <f>IFERROR(INDEX(Engine!$B$2:$B$601,MATCH(SMALL(Engine!$F$2:$F$601,ROWS($A$7:$A561)),Engine!$F$2:$F$601,0)),"")</f>
        <v/>
      </c>
      <c r="C561" s="15" t="str">
        <f>IFERROR(INDEX(Engine!$C$2:$C$601,MATCH(SMALL(Engine!$F$2:$F$601,ROWS($A$7:$A561)),Engine!$F$2:$F$601,0)),"")</f>
        <v/>
      </c>
      <c r="D561" s="16" t="str">
        <f>IFERROR(INDEX(Engine!$D$2:$D$601,MATCH(SMALL(Engine!$F$2:$F$601,ROWS($A$7:$A561)),Engine!$F$2:$F$601,0)),"")</f>
        <v/>
      </c>
      <c r="E561" s="15" t="str">
        <f>IFERROR(INDEX(Engine!$E$2:$E$601,MATCH(SMALL(Engine!$F$2:$F$601,ROWS($A$7:$A561)),Engine!$F$2:$F$601,0)),"")</f>
        <v/>
      </c>
      <c r="F561" s="15" t="str">
        <f t="shared" ca="1" si="8"/>
        <v/>
      </c>
    </row>
    <row r="562" spans="1:6" ht="17.25" x14ac:dyDescent="0.4">
      <c r="A562" s="15" t="str">
        <f>IFERROR(INDEX(Engine!$A$2:$A$601,MATCH(SMALL(Engine!$F$2:$F$601,ROWS($A$7:$A562)),Engine!$F$2:$F$601,0)),"")</f>
        <v/>
      </c>
      <c r="B562" s="15" t="str">
        <f>IFERROR(INDEX(Engine!$B$2:$B$601,MATCH(SMALL(Engine!$F$2:$F$601,ROWS($A$7:$A562)),Engine!$F$2:$F$601,0)),"")</f>
        <v/>
      </c>
      <c r="C562" s="15" t="str">
        <f>IFERROR(INDEX(Engine!$C$2:$C$601,MATCH(SMALL(Engine!$F$2:$F$601,ROWS($A$7:$A562)),Engine!$F$2:$F$601,0)),"")</f>
        <v/>
      </c>
      <c r="D562" s="16" t="str">
        <f>IFERROR(INDEX(Engine!$D$2:$D$601,MATCH(SMALL(Engine!$F$2:$F$601,ROWS($A$7:$A562)),Engine!$F$2:$F$601,0)),"")</f>
        <v/>
      </c>
      <c r="E562" s="15" t="str">
        <f>IFERROR(INDEX(Engine!$E$2:$E$601,MATCH(SMALL(Engine!$F$2:$F$601,ROWS($A$7:$A562)),Engine!$F$2:$F$601,0)),"")</f>
        <v/>
      </c>
      <c r="F562" s="15" t="str">
        <f t="shared" ca="1" si="8"/>
        <v/>
      </c>
    </row>
    <row r="563" spans="1:6" ht="17.25" x14ac:dyDescent="0.4">
      <c r="A563" s="15" t="str">
        <f>IFERROR(INDEX(Engine!$A$2:$A$601,MATCH(SMALL(Engine!$F$2:$F$601,ROWS($A$7:$A563)),Engine!$F$2:$F$601,0)),"")</f>
        <v/>
      </c>
      <c r="B563" s="15" t="str">
        <f>IFERROR(INDEX(Engine!$B$2:$B$601,MATCH(SMALL(Engine!$F$2:$F$601,ROWS($A$7:$A563)),Engine!$F$2:$F$601,0)),"")</f>
        <v/>
      </c>
      <c r="C563" s="15" t="str">
        <f>IFERROR(INDEX(Engine!$C$2:$C$601,MATCH(SMALL(Engine!$F$2:$F$601,ROWS($A$7:$A563)),Engine!$F$2:$F$601,0)),"")</f>
        <v/>
      </c>
      <c r="D563" s="16" t="str">
        <f>IFERROR(INDEX(Engine!$D$2:$D$601,MATCH(SMALL(Engine!$F$2:$F$601,ROWS($A$7:$A563)),Engine!$F$2:$F$601,0)),"")</f>
        <v/>
      </c>
      <c r="E563" s="15" t="str">
        <f>IFERROR(INDEX(Engine!$E$2:$E$601,MATCH(SMALL(Engine!$F$2:$F$601,ROWS($A$7:$A563)),Engine!$F$2:$F$601,0)),"")</f>
        <v/>
      </c>
      <c r="F563" s="15" t="str">
        <f t="shared" ca="1" si="8"/>
        <v/>
      </c>
    </row>
    <row r="564" spans="1:6" ht="17.25" x14ac:dyDescent="0.4">
      <c r="A564" s="15" t="str">
        <f>IFERROR(INDEX(Engine!$A$2:$A$601,MATCH(SMALL(Engine!$F$2:$F$601,ROWS($A$7:$A564)),Engine!$F$2:$F$601,0)),"")</f>
        <v/>
      </c>
      <c r="B564" s="15" t="str">
        <f>IFERROR(INDEX(Engine!$B$2:$B$601,MATCH(SMALL(Engine!$F$2:$F$601,ROWS($A$7:$A564)),Engine!$F$2:$F$601,0)),"")</f>
        <v/>
      </c>
      <c r="C564" s="15" t="str">
        <f>IFERROR(INDEX(Engine!$C$2:$C$601,MATCH(SMALL(Engine!$F$2:$F$601,ROWS($A$7:$A564)),Engine!$F$2:$F$601,0)),"")</f>
        <v/>
      </c>
      <c r="D564" s="16" t="str">
        <f>IFERROR(INDEX(Engine!$D$2:$D$601,MATCH(SMALL(Engine!$F$2:$F$601,ROWS($A$7:$A564)),Engine!$F$2:$F$601,0)),"")</f>
        <v/>
      </c>
      <c r="E564" s="15" t="str">
        <f>IFERROR(INDEX(Engine!$E$2:$E$601,MATCH(SMALL(Engine!$F$2:$F$601,ROWS($A$7:$A564)),Engine!$F$2:$F$601,0)),"")</f>
        <v/>
      </c>
      <c r="F564" s="15" t="str">
        <f t="shared" ca="1" si="8"/>
        <v/>
      </c>
    </row>
    <row r="565" spans="1:6" ht="17.25" x14ac:dyDescent="0.4">
      <c r="A565" s="15" t="str">
        <f>IFERROR(INDEX(Engine!$A$2:$A$601,MATCH(SMALL(Engine!$F$2:$F$601,ROWS($A$7:$A565)),Engine!$F$2:$F$601,0)),"")</f>
        <v/>
      </c>
      <c r="B565" s="15" t="str">
        <f>IFERROR(INDEX(Engine!$B$2:$B$601,MATCH(SMALL(Engine!$F$2:$F$601,ROWS($A$7:$A565)),Engine!$F$2:$F$601,0)),"")</f>
        <v/>
      </c>
      <c r="C565" s="15" t="str">
        <f>IFERROR(INDEX(Engine!$C$2:$C$601,MATCH(SMALL(Engine!$F$2:$F$601,ROWS($A$7:$A565)),Engine!$F$2:$F$601,0)),"")</f>
        <v/>
      </c>
      <c r="D565" s="16" t="str">
        <f>IFERROR(INDEX(Engine!$D$2:$D$601,MATCH(SMALL(Engine!$F$2:$F$601,ROWS($A$7:$A565)),Engine!$F$2:$F$601,0)),"")</f>
        <v/>
      </c>
      <c r="E565" s="15" t="str">
        <f>IFERROR(INDEX(Engine!$E$2:$E$601,MATCH(SMALL(Engine!$F$2:$F$601,ROWS($A$7:$A565)),Engine!$F$2:$F$601,0)),"")</f>
        <v/>
      </c>
      <c r="F565" s="15" t="str">
        <f t="shared" ca="1" si="8"/>
        <v/>
      </c>
    </row>
    <row r="566" spans="1:6" ht="17.25" x14ac:dyDescent="0.4">
      <c r="A566" s="15" t="str">
        <f>IFERROR(INDEX(Engine!$A$2:$A$601,MATCH(SMALL(Engine!$F$2:$F$601,ROWS($A$7:$A566)),Engine!$F$2:$F$601,0)),"")</f>
        <v/>
      </c>
      <c r="B566" s="15" t="str">
        <f>IFERROR(INDEX(Engine!$B$2:$B$601,MATCH(SMALL(Engine!$F$2:$F$601,ROWS($A$7:$A566)),Engine!$F$2:$F$601,0)),"")</f>
        <v/>
      </c>
      <c r="C566" s="15" t="str">
        <f>IFERROR(INDEX(Engine!$C$2:$C$601,MATCH(SMALL(Engine!$F$2:$F$601,ROWS($A$7:$A566)),Engine!$F$2:$F$601,0)),"")</f>
        <v/>
      </c>
      <c r="D566" s="16" t="str">
        <f>IFERROR(INDEX(Engine!$D$2:$D$601,MATCH(SMALL(Engine!$F$2:$F$601,ROWS($A$7:$A566)),Engine!$F$2:$F$601,0)),"")</f>
        <v/>
      </c>
      <c r="E566" s="15" t="str">
        <f>IFERROR(INDEX(Engine!$E$2:$E$601,MATCH(SMALL(Engine!$F$2:$F$601,ROWS($A$7:$A566)),Engine!$F$2:$F$601,0)),"")</f>
        <v/>
      </c>
      <c r="F566" s="15" t="str">
        <f t="shared" ca="1" si="8"/>
        <v/>
      </c>
    </row>
    <row r="567" spans="1:6" ht="17.25" x14ac:dyDescent="0.4">
      <c r="A567" s="15" t="str">
        <f>IFERROR(INDEX(Engine!$A$2:$A$601,MATCH(SMALL(Engine!$F$2:$F$601,ROWS($A$7:$A567)),Engine!$F$2:$F$601,0)),"")</f>
        <v/>
      </c>
      <c r="B567" s="15" t="str">
        <f>IFERROR(INDEX(Engine!$B$2:$B$601,MATCH(SMALL(Engine!$F$2:$F$601,ROWS($A$7:$A567)),Engine!$F$2:$F$601,0)),"")</f>
        <v/>
      </c>
      <c r="C567" s="15" t="str">
        <f>IFERROR(INDEX(Engine!$C$2:$C$601,MATCH(SMALL(Engine!$F$2:$F$601,ROWS($A$7:$A567)),Engine!$F$2:$F$601,0)),"")</f>
        <v/>
      </c>
      <c r="D567" s="16" t="str">
        <f>IFERROR(INDEX(Engine!$D$2:$D$601,MATCH(SMALL(Engine!$F$2:$F$601,ROWS($A$7:$A567)),Engine!$F$2:$F$601,0)),"")</f>
        <v/>
      </c>
      <c r="E567" s="15" t="str">
        <f>IFERROR(INDEX(Engine!$E$2:$E$601,MATCH(SMALL(Engine!$F$2:$F$601,ROWS($A$7:$A567)),Engine!$F$2:$F$601,0)),"")</f>
        <v/>
      </c>
      <c r="F567" s="15" t="str">
        <f t="shared" ca="1" si="8"/>
        <v/>
      </c>
    </row>
    <row r="568" spans="1:6" ht="17.25" x14ac:dyDescent="0.4">
      <c r="A568" s="15" t="str">
        <f>IFERROR(INDEX(Engine!$A$2:$A$601,MATCH(SMALL(Engine!$F$2:$F$601,ROWS($A$7:$A568)),Engine!$F$2:$F$601,0)),"")</f>
        <v/>
      </c>
      <c r="B568" s="15" t="str">
        <f>IFERROR(INDEX(Engine!$B$2:$B$601,MATCH(SMALL(Engine!$F$2:$F$601,ROWS($A$7:$A568)),Engine!$F$2:$F$601,0)),"")</f>
        <v/>
      </c>
      <c r="C568" s="15" t="str">
        <f>IFERROR(INDEX(Engine!$C$2:$C$601,MATCH(SMALL(Engine!$F$2:$F$601,ROWS($A$7:$A568)),Engine!$F$2:$F$601,0)),"")</f>
        <v/>
      </c>
      <c r="D568" s="16" t="str">
        <f>IFERROR(INDEX(Engine!$D$2:$D$601,MATCH(SMALL(Engine!$F$2:$F$601,ROWS($A$7:$A568)),Engine!$F$2:$F$601,0)),"")</f>
        <v/>
      </c>
      <c r="E568" s="15" t="str">
        <f>IFERROR(INDEX(Engine!$E$2:$E$601,MATCH(SMALL(Engine!$F$2:$F$601,ROWS($A$7:$A568)),Engine!$F$2:$F$601,0)),"")</f>
        <v/>
      </c>
      <c r="F568" s="15" t="str">
        <f t="shared" ca="1" si="8"/>
        <v/>
      </c>
    </row>
    <row r="569" spans="1:6" ht="17.25" x14ac:dyDescent="0.4">
      <c r="A569" s="15" t="str">
        <f>IFERROR(INDEX(Engine!$A$2:$A$601,MATCH(SMALL(Engine!$F$2:$F$601,ROWS($A$7:$A569)),Engine!$F$2:$F$601,0)),"")</f>
        <v/>
      </c>
      <c r="B569" s="15" t="str">
        <f>IFERROR(INDEX(Engine!$B$2:$B$601,MATCH(SMALL(Engine!$F$2:$F$601,ROWS($A$7:$A569)),Engine!$F$2:$F$601,0)),"")</f>
        <v/>
      </c>
      <c r="C569" s="15" t="str">
        <f>IFERROR(INDEX(Engine!$C$2:$C$601,MATCH(SMALL(Engine!$F$2:$F$601,ROWS($A$7:$A569)),Engine!$F$2:$F$601,0)),"")</f>
        <v/>
      </c>
      <c r="D569" s="16" t="str">
        <f>IFERROR(INDEX(Engine!$D$2:$D$601,MATCH(SMALL(Engine!$F$2:$F$601,ROWS($A$7:$A569)),Engine!$F$2:$F$601,0)),"")</f>
        <v/>
      </c>
      <c r="E569" s="15" t="str">
        <f>IFERROR(INDEX(Engine!$E$2:$E$601,MATCH(SMALL(Engine!$F$2:$F$601,ROWS($A$7:$A569)),Engine!$F$2:$F$601,0)),"")</f>
        <v/>
      </c>
      <c r="F569" s="15" t="str">
        <f t="shared" ca="1" si="8"/>
        <v/>
      </c>
    </row>
    <row r="570" spans="1:6" ht="17.25" x14ac:dyDescent="0.4">
      <c r="A570" s="15" t="str">
        <f>IFERROR(INDEX(Engine!$A$2:$A$601,MATCH(SMALL(Engine!$F$2:$F$601,ROWS($A$7:$A570)),Engine!$F$2:$F$601,0)),"")</f>
        <v/>
      </c>
      <c r="B570" s="15" t="str">
        <f>IFERROR(INDEX(Engine!$B$2:$B$601,MATCH(SMALL(Engine!$F$2:$F$601,ROWS($A$7:$A570)),Engine!$F$2:$F$601,0)),"")</f>
        <v/>
      </c>
      <c r="C570" s="15" t="str">
        <f>IFERROR(INDEX(Engine!$C$2:$C$601,MATCH(SMALL(Engine!$F$2:$F$601,ROWS($A$7:$A570)),Engine!$F$2:$F$601,0)),"")</f>
        <v/>
      </c>
      <c r="D570" s="16" t="str">
        <f>IFERROR(INDEX(Engine!$D$2:$D$601,MATCH(SMALL(Engine!$F$2:$F$601,ROWS($A$7:$A570)),Engine!$F$2:$F$601,0)),"")</f>
        <v/>
      </c>
      <c r="E570" s="15" t="str">
        <f>IFERROR(INDEX(Engine!$E$2:$E$601,MATCH(SMALL(Engine!$F$2:$F$601,ROWS($A$7:$A570)),Engine!$F$2:$F$601,0)),"")</f>
        <v/>
      </c>
      <c r="F570" s="15" t="str">
        <f t="shared" ca="1" si="8"/>
        <v/>
      </c>
    </row>
    <row r="571" spans="1:6" ht="17.25" x14ac:dyDescent="0.4">
      <c r="A571" s="15" t="str">
        <f>IFERROR(INDEX(Engine!$A$2:$A$601,MATCH(SMALL(Engine!$F$2:$F$601,ROWS($A$7:$A571)),Engine!$F$2:$F$601,0)),"")</f>
        <v/>
      </c>
      <c r="B571" s="15" t="str">
        <f>IFERROR(INDEX(Engine!$B$2:$B$601,MATCH(SMALL(Engine!$F$2:$F$601,ROWS($A$7:$A571)),Engine!$F$2:$F$601,0)),"")</f>
        <v/>
      </c>
      <c r="C571" s="15" t="str">
        <f>IFERROR(INDEX(Engine!$C$2:$C$601,MATCH(SMALL(Engine!$F$2:$F$601,ROWS($A$7:$A571)),Engine!$F$2:$F$601,0)),"")</f>
        <v/>
      </c>
      <c r="D571" s="16" t="str">
        <f>IFERROR(INDEX(Engine!$D$2:$D$601,MATCH(SMALL(Engine!$F$2:$F$601,ROWS($A$7:$A571)),Engine!$F$2:$F$601,0)),"")</f>
        <v/>
      </c>
      <c r="E571" s="15" t="str">
        <f>IFERROR(INDEX(Engine!$E$2:$E$601,MATCH(SMALL(Engine!$F$2:$F$601,ROWS($A$7:$A571)),Engine!$F$2:$F$601,0)),"")</f>
        <v/>
      </c>
      <c r="F571" s="15" t="str">
        <f t="shared" ca="1" si="8"/>
        <v/>
      </c>
    </row>
    <row r="572" spans="1:6" ht="17.25" x14ac:dyDescent="0.4">
      <c r="A572" s="15" t="str">
        <f>IFERROR(INDEX(Engine!$A$2:$A$601,MATCH(SMALL(Engine!$F$2:$F$601,ROWS($A$7:$A572)),Engine!$F$2:$F$601,0)),"")</f>
        <v/>
      </c>
      <c r="B572" s="15" t="str">
        <f>IFERROR(INDEX(Engine!$B$2:$B$601,MATCH(SMALL(Engine!$F$2:$F$601,ROWS($A$7:$A572)),Engine!$F$2:$F$601,0)),"")</f>
        <v/>
      </c>
      <c r="C572" s="15" t="str">
        <f>IFERROR(INDEX(Engine!$C$2:$C$601,MATCH(SMALL(Engine!$F$2:$F$601,ROWS($A$7:$A572)),Engine!$F$2:$F$601,0)),"")</f>
        <v/>
      </c>
      <c r="D572" s="16" t="str">
        <f>IFERROR(INDEX(Engine!$D$2:$D$601,MATCH(SMALL(Engine!$F$2:$F$601,ROWS($A$7:$A572)),Engine!$F$2:$F$601,0)),"")</f>
        <v/>
      </c>
      <c r="E572" s="15" t="str">
        <f>IFERROR(INDEX(Engine!$E$2:$E$601,MATCH(SMALL(Engine!$F$2:$F$601,ROWS($A$7:$A572)),Engine!$F$2:$F$601,0)),"")</f>
        <v/>
      </c>
      <c r="F572" s="15" t="str">
        <f t="shared" ca="1" si="8"/>
        <v/>
      </c>
    </row>
    <row r="573" spans="1:6" ht="17.25" x14ac:dyDescent="0.4">
      <c r="A573" s="15" t="str">
        <f>IFERROR(INDEX(Engine!$A$2:$A$601,MATCH(SMALL(Engine!$F$2:$F$601,ROWS($A$7:$A573)),Engine!$F$2:$F$601,0)),"")</f>
        <v/>
      </c>
      <c r="B573" s="15" t="str">
        <f>IFERROR(INDEX(Engine!$B$2:$B$601,MATCH(SMALL(Engine!$F$2:$F$601,ROWS($A$7:$A573)),Engine!$F$2:$F$601,0)),"")</f>
        <v/>
      </c>
      <c r="C573" s="15" t="str">
        <f>IFERROR(INDEX(Engine!$C$2:$C$601,MATCH(SMALL(Engine!$F$2:$F$601,ROWS($A$7:$A573)),Engine!$F$2:$F$601,0)),"")</f>
        <v/>
      </c>
      <c r="D573" s="16" t="str">
        <f>IFERROR(INDEX(Engine!$D$2:$D$601,MATCH(SMALL(Engine!$F$2:$F$601,ROWS($A$7:$A573)),Engine!$F$2:$F$601,0)),"")</f>
        <v/>
      </c>
      <c r="E573" s="15" t="str">
        <f>IFERROR(INDEX(Engine!$E$2:$E$601,MATCH(SMALL(Engine!$F$2:$F$601,ROWS($A$7:$A573)),Engine!$F$2:$F$601,0)),"")</f>
        <v/>
      </c>
      <c r="F573" s="15" t="str">
        <f t="shared" ca="1" si="8"/>
        <v/>
      </c>
    </row>
    <row r="574" spans="1:6" ht="17.25" x14ac:dyDescent="0.4">
      <c r="A574" s="15" t="str">
        <f>IFERROR(INDEX(Engine!$A$2:$A$601,MATCH(SMALL(Engine!$F$2:$F$601,ROWS($A$7:$A574)),Engine!$F$2:$F$601,0)),"")</f>
        <v/>
      </c>
      <c r="B574" s="15" t="str">
        <f>IFERROR(INDEX(Engine!$B$2:$B$601,MATCH(SMALL(Engine!$F$2:$F$601,ROWS($A$7:$A574)),Engine!$F$2:$F$601,0)),"")</f>
        <v/>
      </c>
      <c r="C574" s="15" t="str">
        <f>IFERROR(INDEX(Engine!$C$2:$C$601,MATCH(SMALL(Engine!$F$2:$F$601,ROWS($A$7:$A574)),Engine!$F$2:$F$601,0)),"")</f>
        <v/>
      </c>
      <c r="D574" s="16" t="str">
        <f>IFERROR(INDEX(Engine!$D$2:$D$601,MATCH(SMALL(Engine!$F$2:$F$601,ROWS($A$7:$A574)),Engine!$F$2:$F$601,0)),"")</f>
        <v/>
      </c>
      <c r="E574" s="15" t="str">
        <f>IFERROR(INDEX(Engine!$E$2:$E$601,MATCH(SMALL(Engine!$F$2:$F$601,ROWS($A$7:$A574)),Engine!$F$2:$F$601,0)),"")</f>
        <v/>
      </c>
      <c r="F574" s="15" t="str">
        <f t="shared" ca="1" si="8"/>
        <v/>
      </c>
    </row>
    <row r="575" spans="1:6" ht="17.25" x14ac:dyDescent="0.4">
      <c r="A575" s="15" t="str">
        <f>IFERROR(INDEX(Engine!$A$2:$A$601,MATCH(SMALL(Engine!$F$2:$F$601,ROWS($A$7:$A575)),Engine!$F$2:$F$601,0)),"")</f>
        <v/>
      </c>
      <c r="B575" s="15" t="str">
        <f>IFERROR(INDEX(Engine!$B$2:$B$601,MATCH(SMALL(Engine!$F$2:$F$601,ROWS($A$7:$A575)),Engine!$F$2:$F$601,0)),"")</f>
        <v/>
      </c>
      <c r="C575" s="15" t="str">
        <f>IFERROR(INDEX(Engine!$C$2:$C$601,MATCH(SMALL(Engine!$F$2:$F$601,ROWS($A$7:$A575)),Engine!$F$2:$F$601,0)),"")</f>
        <v/>
      </c>
      <c r="D575" s="16" t="str">
        <f>IFERROR(INDEX(Engine!$D$2:$D$601,MATCH(SMALL(Engine!$F$2:$F$601,ROWS($A$7:$A575)),Engine!$F$2:$F$601,0)),"")</f>
        <v/>
      </c>
      <c r="E575" s="15" t="str">
        <f>IFERROR(INDEX(Engine!$E$2:$E$601,MATCH(SMALL(Engine!$F$2:$F$601,ROWS($A$7:$A575)),Engine!$F$2:$F$601,0)),"")</f>
        <v/>
      </c>
      <c r="F575" s="15" t="str">
        <f t="shared" ca="1" si="8"/>
        <v/>
      </c>
    </row>
    <row r="576" spans="1:6" ht="17.25" x14ac:dyDescent="0.4">
      <c r="A576" s="15" t="str">
        <f>IFERROR(INDEX(Engine!$A$2:$A$601,MATCH(SMALL(Engine!$F$2:$F$601,ROWS($A$7:$A576)),Engine!$F$2:$F$601,0)),"")</f>
        <v/>
      </c>
      <c r="B576" s="15" t="str">
        <f>IFERROR(INDEX(Engine!$B$2:$B$601,MATCH(SMALL(Engine!$F$2:$F$601,ROWS($A$7:$A576)),Engine!$F$2:$F$601,0)),"")</f>
        <v/>
      </c>
      <c r="C576" s="15" t="str">
        <f>IFERROR(INDEX(Engine!$C$2:$C$601,MATCH(SMALL(Engine!$F$2:$F$601,ROWS($A$7:$A576)),Engine!$F$2:$F$601,0)),"")</f>
        <v/>
      </c>
      <c r="D576" s="16" t="str">
        <f>IFERROR(INDEX(Engine!$D$2:$D$601,MATCH(SMALL(Engine!$F$2:$F$601,ROWS($A$7:$A576)),Engine!$F$2:$F$601,0)),"")</f>
        <v/>
      </c>
      <c r="E576" s="15" t="str">
        <f>IFERROR(INDEX(Engine!$E$2:$E$601,MATCH(SMALL(Engine!$F$2:$F$601,ROWS($A$7:$A576)),Engine!$F$2:$F$601,0)),"")</f>
        <v/>
      </c>
      <c r="F576" s="15" t="str">
        <f t="shared" ca="1" si="8"/>
        <v/>
      </c>
    </row>
    <row r="577" spans="1:6" ht="17.25" x14ac:dyDescent="0.4">
      <c r="A577" s="15" t="str">
        <f>IFERROR(INDEX(Engine!$A$2:$A$601,MATCH(SMALL(Engine!$F$2:$F$601,ROWS($A$7:$A577)),Engine!$F$2:$F$601,0)),"")</f>
        <v/>
      </c>
      <c r="B577" s="15" t="str">
        <f>IFERROR(INDEX(Engine!$B$2:$B$601,MATCH(SMALL(Engine!$F$2:$F$601,ROWS($A$7:$A577)),Engine!$F$2:$F$601,0)),"")</f>
        <v/>
      </c>
      <c r="C577" s="15" t="str">
        <f>IFERROR(INDEX(Engine!$C$2:$C$601,MATCH(SMALL(Engine!$F$2:$F$601,ROWS($A$7:$A577)),Engine!$F$2:$F$601,0)),"")</f>
        <v/>
      </c>
      <c r="D577" s="16" t="str">
        <f>IFERROR(INDEX(Engine!$D$2:$D$601,MATCH(SMALL(Engine!$F$2:$F$601,ROWS($A$7:$A577)),Engine!$F$2:$F$601,0)),"")</f>
        <v/>
      </c>
      <c r="E577" s="15" t="str">
        <f>IFERROR(INDEX(Engine!$E$2:$E$601,MATCH(SMALL(Engine!$F$2:$F$601,ROWS($A$7:$A577)),Engine!$F$2:$F$601,0)),"")</f>
        <v/>
      </c>
      <c r="F577" s="15" t="str">
        <f t="shared" ca="1" si="8"/>
        <v/>
      </c>
    </row>
    <row r="578" spans="1:6" ht="17.25" x14ac:dyDescent="0.4">
      <c r="A578" s="15" t="str">
        <f>IFERROR(INDEX(Engine!$A$2:$A$601,MATCH(SMALL(Engine!$F$2:$F$601,ROWS($A$7:$A578)),Engine!$F$2:$F$601,0)),"")</f>
        <v/>
      </c>
      <c r="B578" s="15" t="str">
        <f>IFERROR(INDEX(Engine!$B$2:$B$601,MATCH(SMALL(Engine!$F$2:$F$601,ROWS($A$7:$A578)),Engine!$F$2:$F$601,0)),"")</f>
        <v/>
      </c>
      <c r="C578" s="15" t="str">
        <f>IFERROR(INDEX(Engine!$C$2:$C$601,MATCH(SMALL(Engine!$F$2:$F$601,ROWS($A$7:$A578)),Engine!$F$2:$F$601,0)),"")</f>
        <v/>
      </c>
      <c r="D578" s="16" t="str">
        <f>IFERROR(INDEX(Engine!$D$2:$D$601,MATCH(SMALL(Engine!$F$2:$F$601,ROWS($A$7:$A578)),Engine!$F$2:$F$601,0)),"")</f>
        <v/>
      </c>
      <c r="E578" s="15" t="str">
        <f>IFERROR(INDEX(Engine!$E$2:$E$601,MATCH(SMALL(Engine!$F$2:$F$601,ROWS($A$7:$A578)),Engine!$F$2:$F$601,0)),"")</f>
        <v/>
      </c>
      <c r="F578" s="15" t="str">
        <f t="shared" ca="1" si="8"/>
        <v/>
      </c>
    </row>
    <row r="579" spans="1:6" ht="17.25" x14ac:dyDescent="0.4">
      <c r="A579" s="15" t="str">
        <f>IFERROR(INDEX(Engine!$A$2:$A$601,MATCH(SMALL(Engine!$F$2:$F$601,ROWS($A$7:$A579)),Engine!$F$2:$F$601,0)),"")</f>
        <v/>
      </c>
      <c r="B579" s="15" t="str">
        <f>IFERROR(INDEX(Engine!$B$2:$B$601,MATCH(SMALL(Engine!$F$2:$F$601,ROWS($A$7:$A579)),Engine!$F$2:$F$601,0)),"")</f>
        <v/>
      </c>
      <c r="C579" s="15" t="str">
        <f>IFERROR(INDEX(Engine!$C$2:$C$601,MATCH(SMALL(Engine!$F$2:$F$601,ROWS($A$7:$A579)),Engine!$F$2:$F$601,0)),"")</f>
        <v/>
      </c>
      <c r="D579" s="16" t="str">
        <f>IFERROR(INDEX(Engine!$D$2:$D$601,MATCH(SMALL(Engine!$F$2:$F$601,ROWS($A$7:$A579)),Engine!$F$2:$F$601,0)),"")</f>
        <v/>
      </c>
      <c r="E579" s="15" t="str">
        <f>IFERROR(INDEX(Engine!$E$2:$E$601,MATCH(SMALL(Engine!$F$2:$F$601,ROWS($A$7:$A579)),Engine!$F$2:$F$601,0)),"")</f>
        <v/>
      </c>
      <c r="F579" s="15" t="str">
        <f t="shared" ca="1" si="8"/>
        <v/>
      </c>
    </row>
    <row r="580" spans="1:6" ht="17.25" x14ac:dyDescent="0.4">
      <c r="A580" s="15" t="str">
        <f>IFERROR(INDEX(Engine!$A$2:$A$601,MATCH(SMALL(Engine!$F$2:$F$601,ROWS($A$7:$A580)),Engine!$F$2:$F$601,0)),"")</f>
        <v/>
      </c>
      <c r="B580" s="15" t="str">
        <f>IFERROR(INDEX(Engine!$B$2:$B$601,MATCH(SMALL(Engine!$F$2:$F$601,ROWS($A$7:$A580)),Engine!$F$2:$F$601,0)),"")</f>
        <v/>
      </c>
      <c r="C580" s="15" t="str">
        <f>IFERROR(INDEX(Engine!$C$2:$C$601,MATCH(SMALL(Engine!$F$2:$F$601,ROWS($A$7:$A580)),Engine!$F$2:$F$601,0)),"")</f>
        <v/>
      </c>
      <c r="D580" s="16" t="str">
        <f>IFERROR(INDEX(Engine!$D$2:$D$601,MATCH(SMALL(Engine!$F$2:$F$601,ROWS($A$7:$A580)),Engine!$F$2:$F$601,0)),"")</f>
        <v/>
      </c>
      <c r="E580" s="15" t="str">
        <f>IFERROR(INDEX(Engine!$E$2:$E$601,MATCH(SMALL(Engine!$F$2:$F$601,ROWS($A$7:$A580)),Engine!$F$2:$F$601,0)),"")</f>
        <v/>
      </c>
      <c r="F580" s="15" t="str">
        <f t="shared" ca="1" si="8"/>
        <v/>
      </c>
    </row>
    <row r="581" spans="1:6" ht="17.25" x14ac:dyDescent="0.4">
      <c r="A581" s="15" t="str">
        <f>IFERROR(INDEX(Engine!$A$2:$A$601,MATCH(SMALL(Engine!$F$2:$F$601,ROWS($A$7:$A581)),Engine!$F$2:$F$601,0)),"")</f>
        <v/>
      </c>
      <c r="B581" s="15" t="str">
        <f>IFERROR(INDEX(Engine!$B$2:$B$601,MATCH(SMALL(Engine!$F$2:$F$601,ROWS($A$7:$A581)),Engine!$F$2:$F$601,0)),"")</f>
        <v/>
      </c>
      <c r="C581" s="15" t="str">
        <f>IFERROR(INDEX(Engine!$C$2:$C$601,MATCH(SMALL(Engine!$F$2:$F$601,ROWS($A$7:$A581)),Engine!$F$2:$F$601,0)),"")</f>
        <v/>
      </c>
      <c r="D581" s="16" t="str">
        <f>IFERROR(INDEX(Engine!$D$2:$D$601,MATCH(SMALL(Engine!$F$2:$F$601,ROWS($A$7:$A581)),Engine!$F$2:$F$601,0)),"")</f>
        <v/>
      </c>
      <c r="E581" s="15" t="str">
        <f>IFERROR(INDEX(Engine!$E$2:$E$601,MATCH(SMALL(Engine!$F$2:$F$601,ROWS($A$7:$A581)),Engine!$F$2:$F$601,0)),"")</f>
        <v/>
      </c>
      <c r="F581" s="15" t="str">
        <f t="shared" ca="1" si="8"/>
        <v/>
      </c>
    </row>
    <row r="582" spans="1:6" ht="17.25" x14ac:dyDescent="0.4">
      <c r="A582" s="15" t="str">
        <f>IFERROR(INDEX(Engine!$A$2:$A$601,MATCH(SMALL(Engine!$F$2:$F$601,ROWS($A$7:$A582)),Engine!$F$2:$F$601,0)),"")</f>
        <v/>
      </c>
      <c r="B582" s="15" t="str">
        <f>IFERROR(INDEX(Engine!$B$2:$B$601,MATCH(SMALL(Engine!$F$2:$F$601,ROWS($A$7:$A582)),Engine!$F$2:$F$601,0)),"")</f>
        <v/>
      </c>
      <c r="C582" s="15" t="str">
        <f>IFERROR(INDEX(Engine!$C$2:$C$601,MATCH(SMALL(Engine!$F$2:$F$601,ROWS($A$7:$A582)),Engine!$F$2:$F$601,0)),"")</f>
        <v/>
      </c>
      <c r="D582" s="16" t="str">
        <f>IFERROR(INDEX(Engine!$D$2:$D$601,MATCH(SMALL(Engine!$F$2:$F$601,ROWS($A$7:$A582)),Engine!$F$2:$F$601,0)),"")</f>
        <v/>
      </c>
      <c r="E582" s="15" t="str">
        <f>IFERROR(INDEX(Engine!$E$2:$E$601,MATCH(SMALL(Engine!$F$2:$F$601,ROWS($A$7:$A582)),Engine!$F$2:$F$601,0)),"")</f>
        <v/>
      </c>
      <c r="F582" s="15" t="str">
        <f t="shared" ca="1" si="8"/>
        <v/>
      </c>
    </row>
    <row r="583" spans="1:6" ht="17.25" x14ac:dyDescent="0.4">
      <c r="A583" s="15" t="str">
        <f>IFERROR(INDEX(Engine!$A$2:$A$601,MATCH(SMALL(Engine!$F$2:$F$601,ROWS($A$7:$A583)),Engine!$F$2:$F$601,0)),"")</f>
        <v/>
      </c>
      <c r="B583" s="15" t="str">
        <f>IFERROR(INDEX(Engine!$B$2:$B$601,MATCH(SMALL(Engine!$F$2:$F$601,ROWS($A$7:$A583)),Engine!$F$2:$F$601,0)),"")</f>
        <v/>
      </c>
      <c r="C583" s="15" t="str">
        <f>IFERROR(INDEX(Engine!$C$2:$C$601,MATCH(SMALL(Engine!$F$2:$F$601,ROWS($A$7:$A583)),Engine!$F$2:$F$601,0)),"")</f>
        <v/>
      </c>
      <c r="D583" s="16" t="str">
        <f>IFERROR(INDEX(Engine!$D$2:$D$601,MATCH(SMALL(Engine!$F$2:$F$601,ROWS($A$7:$A583)),Engine!$F$2:$F$601,0)),"")</f>
        <v/>
      </c>
      <c r="E583" s="15" t="str">
        <f>IFERROR(INDEX(Engine!$E$2:$E$601,MATCH(SMALL(Engine!$F$2:$F$601,ROWS($A$7:$A583)),Engine!$F$2:$F$601,0)),"")</f>
        <v/>
      </c>
      <c r="F583" s="15" t="str">
        <f t="shared" ref="F583:F606" ca="1" si="9">IF($D583="","",IF($D583&lt;TODAY(),"Overdue",IF($D583=TODAY(),"Due today","Upcoming")))</f>
        <v/>
      </c>
    </row>
    <row r="584" spans="1:6" ht="17.25" x14ac:dyDescent="0.4">
      <c r="A584" s="15" t="str">
        <f>IFERROR(INDEX(Engine!$A$2:$A$601,MATCH(SMALL(Engine!$F$2:$F$601,ROWS($A$7:$A584)),Engine!$F$2:$F$601,0)),"")</f>
        <v/>
      </c>
      <c r="B584" s="15" t="str">
        <f>IFERROR(INDEX(Engine!$B$2:$B$601,MATCH(SMALL(Engine!$F$2:$F$601,ROWS($A$7:$A584)),Engine!$F$2:$F$601,0)),"")</f>
        <v/>
      </c>
      <c r="C584" s="15" t="str">
        <f>IFERROR(INDEX(Engine!$C$2:$C$601,MATCH(SMALL(Engine!$F$2:$F$601,ROWS($A$7:$A584)),Engine!$F$2:$F$601,0)),"")</f>
        <v/>
      </c>
      <c r="D584" s="16" t="str">
        <f>IFERROR(INDEX(Engine!$D$2:$D$601,MATCH(SMALL(Engine!$F$2:$F$601,ROWS($A$7:$A584)),Engine!$F$2:$F$601,0)),"")</f>
        <v/>
      </c>
      <c r="E584" s="15" t="str">
        <f>IFERROR(INDEX(Engine!$E$2:$E$601,MATCH(SMALL(Engine!$F$2:$F$601,ROWS($A$7:$A584)),Engine!$F$2:$F$601,0)),"")</f>
        <v/>
      </c>
      <c r="F584" s="15" t="str">
        <f t="shared" ca="1" si="9"/>
        <v/>
      </c>
    </row>
    <row r="585" spans="1:6" ht="17.25" x14ac:dyDescent="0.4">
      <c r="A585" s="15" t="str">
        <f>IFERROR(INDEX(Engine!$A$2:$A$601,MATCH(SMALL(Engine!$F$2:$F$601,ROWS($A$7:$A585)),Engine!$F$2:$F$601,0)),"")</f>
        <v/>
      </c>
      <c r="B585" s="15" t="str">
        <f>IFERROR(INDEX(Engine!$B$2:$B$601,MATCH(SMALL(Engine!$F$2:$F$601,ROWS($A$7:$A585)),Engine!$F$2:$F$601,0)),"")</f>
        <v/>
      </c>
      <c r="C585" s="15" t="str">
        <f>IFERROR(INDEX(Engine!$C$2:$C$601,MATCH(SMALL(Engine!$F$2:$F$601,ROWS($A$7:$A585)),Engine!$F$2:$F$601,0)),"")</f>
        <v/>
      </c>
      <c r="D585" s="16" t="str">
        <f>IFERROR(INDEX(Engine!$D$2:$D$601,MATCH(SMALL(Engine!$F$2:$F$601,ROWS($A$7:$A585)),Engine!$F$2:$F$601,0)),"")</f>
        <v/>
      </c>
      <c r="E585" s="15" t="str">
        <f>IFERROR(INDEX(Engine!$E$2:$E$601,MATCH(SMALL(Engine!$F$2:$F$601,ROWS($A$7:$A585)),Engine!$F$2:$F$601,0)),"")</f>
        <v/>
      </c>
      <c r="F585" s="15" t="str">
        <f t="shared" ca="1" si="9"/>
        <v/>
      </c>
    </row>
    <row r="586" spans="1:6" ht="17.25" x14ac:dyDescent="0.4">
      <c r="A586" s="15" t="str">
        <f>IFERROR(INDEX(Engine!$A$2:$A$601,MATCH(SMALL(Engine!$F$2:$F$601,ROWS($A$7:$A586)),Engine!$F$2:$F$601,0)),"")</f>
        <v/>
      </c>
      <c r="B586" s="15" t="str">
        <f>IFERROR(INDEX(Engine!$B$2:$B$601,MATCH(SMALL(Engine!$F$2:$F$601,ROWS($A$7:$A586)),Engine!$F$2:$F$601,0)),"")</f>
        <v/>
      </c>
      <c r="C586" s="15" t="str">
        <f>IFERROR(INDEX(Engine!$C$2:$C$601,MATCH(SMALL(Engine!$F$2:$F$601,ROWS($A$7:$A586)),Engine!$F$2:$F$601,0)),"")</f>
        <v/>
      </c>
      <c r="D586" s="16" t="str">
        <f>IFERROR(INDEX(Engine!$D$2:$D$601,MATCH(SMALL(Engine!$F$2:$F$601,ROWS($A$7:$A586)),Engine!$F$2:$F$601,0)),"")</f>
        <v/>
      </c>
      <c r="E586" s="15" t="str">
        <f>IFERROR(INDEX(Engine!$E$2:$E$601,MATCH(SMALL(Engine!$F$2:$F$601,ROWS($A$7:$A586)),Engine!$F$2:$F$601,0)),"")</f>
        <v/>
      </c>
      <c r="F586" s="15" t="str">
        <f t="shared" ca="1" si="9"/>
        <v/>
      </c>
    </row>
    <row r="587" spans="1:6" ht="17.25" x14ac:dyDescent="0.4">
      <c r="A587" s="15" t="str">
        <f>IFERROR(INDEX(Engine!$A$2:$A$601,MATCH(SMALL(Engine!$F$2:$F$601,ROWS($A$7:$A587)),Engine!$F$2:$F$601,0)),"")</f>
        <v/>
      </c>
      <c r="B587" s="15" t="str">
        <f>IFERROR(INDEX(Engine!$B$2:$B$601,MATCH(SMALL(Engine!$F$2:$F$601,ROWS($A$7:$A587)),Engine!$F$2:$F$601,0)),"")</f>
        <v/>
      </c>
      <c r="C587" s="15" t="str">
        <f>IFERROR(INDEX(Engine!$C$2:$C$601,MATCH(SMALL(Engine!$F$2:$F$601,ROWS($A$7:$A587)),Engine!$F$2:$F$601,0)),"")</f>
        <v/>
      </c>
      <c r="D587" s="16" t="str">
        <f>IFERROR(INDEX(Engine!$D$2:$D$601,MATCH(SMALL(Engine!$F$2:$F$601,ROWS($A$7:$A587)),Engine!$F$2:$F$601,0)),"")</f>
        <v/>
      </c>
      <c r="E587" s="15" t="str">
        <f>IFERROR(INDEX(Engine!$E$2:$E$601,MATCH(SMALL(Engine!$F$2:$F$601,ROWS($A$7:$A587)),Engine!$F$2:$F$601,0)),"")</f>
        <v/>
      </c>
      <c r="F587" s="15" t="str">
        <f t="shared" ca="1" si="9"/>
        <v/>
      </c>
    </row>
    <row r="588" spans="1:6" ht="17.25" x14ac:dyDescent="0.4">
      <c r="A588" s="15" t="str">
        <f>IFERROR(INDEX(Engine!$A$2:$A$601,MATCH(SMALL(Engine!$F$2:$F$601,ROWS($A$7:$A588)),Engine!$F$2:$F$601,0)),"")</f>
        <v/>
      </c>
      <c r="B588" s="15" t="str">
        <f>IFERROR(INDEX(Engine!$B$2:$B$601,MATCH(SMALL(Engine!$F$2:$F$601,ROWS($A$7:$A588)),Engine!$F$2:$F$601,0)),"")</f>
        <v/>
      </c>
      <c r="C588" s="15" t="str">
        <f>IFERROR(INDEX(Engine!$C$2:$C$601,MATCH(SMALL(Engine!$F$2:$F$601,ROWS($A$7:$A588)),Engine!$F$2:$F$601,0)),"")</f>
        <v/>
      </c>
      <c r="D588" s="16" t="str">
        <f>IFERROR(INDEX(Engine!$D$2:$D$601,MATCH(SMALL(Engine!$F$2:$F$601,ROWS($A$7:$A588)),Engine!$F$2:$F$601,0)),"")</f>
        <v/>
      </c>
      <c r="E588" s="15" t="str">
        <f>IFERROR(INDEX(Engine!$E$2:$E$601,MATCH(SMALL(Engine!$F$2:$F$601,ROWS($A$7:$A588)),Engine!$F$2:$F$601,0)),"")</f>
        <v/>
      </c>
      <c r="F588" s="15" t="str">
        <f t="shared" ca="1" si="9"/>
        <v/>
      </c>
    </row>
    <row r="589" spans="1:6" ht="17.25" x14ac:dyDescent="0.4">
      <c r="A589" s="15" t="str">
        <f>IFERROR(INDEX(Engine!$A$2:$A$601,MATCH(SMALL(Engine!$F$2:$F$601,ROWS($A$7:$A589)),Engine!$F$2:$F$601,0)),"")</f>
        <v/>
      </c>
      <c r="B589" s="15" t="str">
        <f>IFERROR(INDEX(Engine!$B$2:$B$601,MATCH(SMALL(Engine!$F$2:$F$601,ROWS($A$7:$A589)),Engine!$F$2:$F$601,0)),"")</f>
        <v/>
      </c>
      <c r="C589" s="15" t="str">
        <f>IFERROR(INDEX(Engine!$C$2:$C$601,MATCH(SMALL(Engine!$F$2:$F$601,ROWS($A$7:$A589)),Engine!$F$2:$F$601,0)),"")</f>
        <v/>
      </c>
      <c r="D589" s="16" t="str">
        <f>IFERROR(INDEX(Engine!$D$2:$D$601,MATCH(SMALL(Engine!$F$2:$F$601,ROWS($A$7:$A589)),Engine!$F$2:$F$601,0)),"")</f>
        <v/>
      </c>
      <c r="E589" s="15" t="str">
        <f>IFERROR(INDEX(Engine!$E$2:$E$601,MATCH(SMALL(Engine!$F$2:$F$601,ROWS($A$7:$A589)),Engine!$F$2:$F$601,0)),"")</f>
        <v/>
      </c>
      <c r="F589" s="15" t="str">
        <f t="shared" ca="1" si="9"/>
        <v/>
      </c>
    </row>
    <row r="590" spans="1:6" ht="17.25" x14ac:dyDescent="0.4">
      <c r="A590" s="15" t="str">
        <f>IFERROR(INDEX(Engine!$A$2:$A$601,MATCH(SMALL(Engine!$F$2:$F$601,ROWS($A$7:$A590)),Engine!$F$2:$F$601,0)),"")</f>
        <v/>
      </c>
      <c r="B590" s="15" t="str">
        <f>IFERROR(INDEX(Engine!$B$2:$B$601,MATCH(SMALL(Engine!$F$2:$F$601,ROWS($A$7:$A590)),Engine!$F$2:$F$601,0)),"")</f>
        <v/>
      </c>
      <c r="C590" s="15" t="str">
        <f>IFERROR(INDEX(Engine!$C$2:$C$601,MATCH(SMALL(Engine!$F$2:$F$601,ROWS($A$7:$A590)),Engine!$F$2:$F$601,0)),"")</f>
        <v/>
      </c>
      <c r="D590" s="16" t="str">
        <f>IFERROR(INDEX(Engine!$D$2:$D$601,MATCH(SMALL(Engine!$F$2:$F$601,ROWS($A$7:$A590)),Engine!$F$2:$F$601,0)),"")</f>
        <v/>
      </c>
      <c r="E590" s="15" t="str">
        <f>IFERROR(INDEX(Engine!$E$2:$E$601,MATCH(SMALL(Engine!$F$2:$F$601,ROWS($A$7:$A590)),Engine!$F$2:$F$601,0)),"")</f>
        <v/>
      </c>
      <c r="F590" s="15" t="str">
        <f t="shared" ca="1" si="9"/>
        <v/>
      </c>
    </row>
    <row r="591" spans="1:6" ht="17.25" x14ac:dyDescent="0.4">
      <c r="A591" s="15" t="str">
        <f>IFERROR(INDEX(Engine!$A$2:$A$601,MATCH(SMALL(Engine!$F$2:$F$601,ROWS($A$7:$A591)),Engine!$F$2:$F$601,0)),"")</f>
        <v/>
      </c>
      <c r="B591" s="15" t="str">
        <f>IFERROR(INDEX(Engine!$B$2:$B$601,MATCH(SMALL(Engine!$F$2:$F$601,ROWS($A$7:$A591)),Engine!$F$2:$F$601,0)),"")</f>
        <v/>
      </c>
      <c r="C591" s="15" t="str">
        <f>IFERROR(INDEX(Engine!$C$2:$C$601,MATCH(SMALL(Engine!$F$2:$F$601,ROWS($A$7:$A591)),Engine!$F$2:$F$601,0)),"")</f>
        <v/>
      </c>
      <c r="D591" s="16" t="str">
        <f>IFERROR(INDEX(Engine!$D$2:$D$601,MATCH(SMALL(Engine!$F$2:$F$601,ROWS($A$7:$A591)),Engine!$F$2:$F$601,0)),"")</f>
        <v/>
      </c>
      <c r="E591" s="15" t="str">
        <f>IFERROR(INDEX(Engine!$E$2:$E$601,MATCH(SMALL(Engine!$F$2:$F$601,ROWS($A$7:$A591)),Engine!$F$2:$F$601,0)),"")</f>
        <v/>
      </c>
      <c r="F591" s="15" t="str">
        <f t="shared" ca="1" si="9"/>
        <v/>
      </c>
    </row>
    <row r="592" spans="1:6" ht="17.25" x14ac:dyDescent="0.4">
      <c r="A592" s="15" t="str">
        <f>IFERROR(INDEX(Engine!$A$2:$A$601,MATCH(SMALL(Engine!$F$2:$F$601,ROWS($A$7:$A592)),Engine!$F$2:$F$601,0)),"")</f>
        <v/>
      </c>
      <c r="B592" s="15" t="str">
        <f>IFERROR(INDEX(Engine!$B$2:$B$601,MATCH(SMALL(Engine!$F$2:$F$601,ROWS($A$7:$A592)),Engine!$F$2:$F$601,0)),"")</f>
        <v/>
      </c>
      <c r="C592" s="15" t="str">
        <f>IFERROR(INDEX(Engine!$C$2:$C$601,MATCH(SMALL(Engine!$F$2:$F$601,ROWS($A$7:$A592)),Engine!$F$2:$F$601,0)),"")</f>
        <v/>
      </c>
      <c r="D592" s="16" t="str">
        <f>IFERROR(INDEX(Engine!$D$2:$D$601,MATCH(SMALL(Engine!$F$2:$F$601,ROWS($A$7:$A592)),Engine!$F$2:$F$601,0)),"")</f>
        <v/>
      </c>
      <c r="E592" s="15" t="str">
        <f>IFERROR(INDEX(Engine!$E$2:$E$601,MATCH(SMALL(Engine!$F$2:$F$601,ROWS($A$7:$A592)),Engine!$F$2:$F$601,0)),"")</f>
        <v/>
      </c>
      <c r="F592" s="15" t="str">
        <f t="shared" ca="1" si="9"/>
        <v/>
      </c>
    </row>
    <row r="593" spans="1:6" ht="17.25" x14ac:dyDescent="0.4">
      <c r="A593" s="15" t="str">
        <f>IFERROR(INDEX(Engine!$A$2:$A$601,MATCH(SMALL(Engine!$F$2:$F$601,ROWS($A$7:$A593)),Engine!$F$2:$F$601,0)),"")</f>
        <v/>
      </c>
      <c r="B593" s="15" t="str">
        <f>IFERROR(INDEX(Engine!$B$2:$B$601,MATCH(SMALL(Engine!$F$2:$F$601,ROWS($A$7:$A593)),Engine!$F$2:$F$601,0)),"")</f>
        <v/>
      </c>
      <c r="C593" s="15" t="str">
        <f>IFERROR(INDEX(Engine!$C$2:$C$601,MATCH(SMALL(Engine!$F$2:$F$601,ROWS($A$7:$A593)),Engine!$F$2:$F$601,0)),"")</f>
        <v/>
      </c>
      <c r="D593" s="16" t="str">
        <f>IFERROR(INDEX(Engine!$D$2:$D$601,MATCH(SMALL(Engine!$F$2:$F$601,ROWS($A$7:$A593)),Engine!$F$2:$F$601,0)),"")</f>
        <v/>
      </c>
      <c r="E593" s="15" t="str">
        <f>IFERROR(INDEX(Engine!$E$2:$E$601,MATCH(SMALL(Engine!$F$2:$F$601,ROWS($A$7:$A593)),Engine!$F$2:$F$601,0)),"")</f>
        <v/>
      </c>
      <c r="F593" s="15" t="str">
        <f t="shared" ca="1" si="9"/>
        <v/>
      </c>
    </row>
    <row r="594" spans="1:6" ht="17.25" x14ac:dyDescent="0.4">
      <c r="A594" s="15" t="str">
        <f>IFERROR(INDEX(Engine!$A$2:$A$601,MATCH(SMALL(Engine!$F$2:$F$601,ROWS($A$7:$A594)),Engine!$F$2:$F$601,0)),"")</f>
        <v/>
      </c>
      <c r="B594" s="15" t="str">
        <f>IFERROR(INDEX(Engine!$B$2:$B$601,MATCH(SMALL(Engine!$F$2:$F$601,ROWS($A$7:$A594)),Engine!$F$2:$F$601,0)),"")</f>
        <v/>
      </c>
      <c r="C594" s="15" t="str">
        <f>IFERROR(INDEX(Engine!$C$2:$C$601,MATCH(SMALL(Engine!$F$2:$F$601,ROWS($A$7:$A594)),Engine!$F$2:$F$601,0)),"")</f>
        <v/>
      </c>
      <c r="D594" s="16" t="str">
        <f>IFERROR(INDEX(Engine!$D$2:$D$601,MATCH(SMALL(Engine!$F$2:$F$601,ROWS($A$7:$A594)),Engine!$F$2:$F$601,0)),"")</f>
        <v/>
      </c>
      <c r="E594" s="15" t="str">
        <f>IFERROR(INDEX(Engine!$E$2:$E$601,MATCH(SMALL(Engine!$F$2:$F$601,ROWS($A$7:$A594)),Engine!$F$2:$F$601,0)),"")</f>
        <v/>
      </c>
      <c r="F594" s="15" t="str">
        <f t="shared" ca="1" si="9"/>
        <v/>
      </c>
    </row>
    <row r="595" spans="1:6" ht="17.25" x14ac:dyDescent="0.4">
      <c r="A595" s="15" t="str">
        <f>IFERROR(INDEX(Engine!$A$2:$A$601,MATCH(SMALL(Engine!$F$2:$F$601,ROWS($A$7:$A595)),Engine!$F$2:$F$601,0)),"")</f>
        <v/>
      </c>
      <c r="B595" s="15" t="str">
        <f>IFERROR(INDEX(Engine!$B$2:$B$601,MATCH(SMALL(Engine!$F$2:$F$601,ROWS($A$7:$A595)),Engine!$F$2:$F$601,0)),"")</f>
        <v/>
      </c>
      <c r="C595" s="15" t="str">
        <f>IFERROR(INDEX(Engine!$C$2:$C$601,MATCH(SMALL(Engine!$F$2:$F$601,ROWS($A$7:$A595)),Engine!$F$2:$F$601,0)),"")</f>
        <v/>
      </c>
      <c r="D595" s="16" t="str">
        <f>IFERROR(INDEX(Engine!$D$2:$D$601,MATCH(SMALL(Engine!$F$2:$F$601,ROWS($A$7:$A595)),Engine!$F$2:$F$601,0)),"")</f>
        <v/>
      </c>
      <c r="E595" s="15" t="str">
        <f>IFERROR(INDEX(Engine!$E$2:$E$601,MATCH(SMALL(Engine!$F$2:$F$601,ROWS($A$7:$A595)),Engine!$F$2:$F$601,0)),"")</f>
        <v/>
      </c>
      <c r="F595" s="15" t="str">
        <f t="shared" ca="1" si="9"/>
        <v/>
      </c>
    </row>
    <row r="596" spans="1:6" ht="17.25" x14ac:dyDescent="0.4">
      <c r="A596" s="15" t="str">
        <f>IFERROR(INDEX(Engine!$A$2:$A$601,MATCH(SMALL(Engine!$F$2:$F$601,ROWS($A$7:$A596)),Engine!$F$2:$F$601,0)),"")</f>
        <v/>
      </c>
      <c r="B596" s="15" t="str">
        <f>IFERROR(INDEX(Engine!$B$2:$B$601,MATCH(SMALL(Engine!$F$2:$F$601,ROWS($A$7:$A596)),Engine!$F$2:$F$601,0)),"")</f>
        <v/>
      </c>
      <c r="C596" s="15" t="str">
        <f>IFERROR(INDEX(Engine!$C$2:$C$601,MATCH(SMALL(Engine!$F$2:$F$601,ROWS($A$7:$A596)),Engine!$F$2:$F$601,0)),"")</f>
        <v/>
      </c>
      <c r="D596" s="16" t="str">
        <f>IFERROR(INDEX(Engine!$D$2:$D$601,MATCH(SMALL(Engine!$F$2:$F$601,ROWS($A$7:$A596)),Engine!$F$2:$F$601,0)),"")</f>
        <v/>
      </c>
      <c r="E596" s="15" t="str">
        <f>IFERROR(INDEX(Engine!$E$2:$E$601,MATCH(SMALL(Engine!$F$2:$F$601,ROWS($A$7:$A596)),Engine!$F$2:$F$601,0)),"")</f>
        <v/>
      </c>
      <c r="F596" s="15" t="str">
        <f t="shared" ca="1" si="9"/>
        <v/>
      </c>
    </row>
    <row r="597" spans="1:6" ht="17.25" x14ac:dyDescent="0.4">
      <c r="A597" s="15" t="str">
        <f>IFERROR(INDEX(Engine!$A$2:$A$601,MATCH(SMALL(Engine!$F$2:$F$601,ROWS($A$7:$A597)),Engine!$F$2:$F$601,0)),"")</f>
        <v/>
      </c>
      <c r="B597" s="15" t="str">
        <f>IFERROR(INDEX(Engine!$B$2:$B$601,MATCH(SMALL(Engine!$F$2:$F$601,ROWS($A$7:$A597)),Engine!$F$2:$F$601,0)),"")</f>
        <v/>
      </c>
      <c r="C597" s="15" t="str">
        <f>IFERROR(INDEX(Engine!$C$2:$C$601,MATCH(SMALL(Engine!$F$2:$F$601,ROWS($A$7:$A597)),Engine!$F$2:$F$601,0)),"")</f>
        <v/>
      </c>
      <c r="D597" s="16" t="str">
        <f>IFERROR(INDEX(Engine!$D$2:$D$601,MATCH(SMALL(Engine!$F$2:$F$601,ROWS($A$7:$A597)),Engine!$F$2:$F$601,0)),"")</f>
        <v/>
      </c>
      <c r="E597" s="15" t="str">
        <f>IFERROR(INDEX(Engine!$E$2:$E$601,MATCH(SMALL(Engine!$F$2:$F$601,ROWS($A$7:$A597)),Engine!$F$2:$F$601,0)),"")</f>
        <v/>
      </c>
      <c r="F597" s="15" t="str">
        <f t="shared" ca="1" si="9"/>
        <v/>
      </c>
    </row>
    <row r="598" spans="1:6" ht="17.25" x14ac:dyDescent="0.4">
      <c r="A598" s="15" t="str">
        <f>IFERROR(INDEX(Engine!$A$2:$A$601,MATCH(SMALL(Engine!$F$2:$F$601,ROWS($A$7:$A598)),Engine!$F$2:$F$601,0)),"")</f>
        <v/>
      </c>
      <c r="B598" s="15" t="str">
        <f>IFERROR(INDEX(Engine!$B$2:$B$601,MATCH(SMALL(Engine!$F$2:$F$601,ROWS($A$7:$A598)),Engine!$F$2:$F$601,0)),"")</f>
        <v/>
      </c>
      <c r="C598" s="15" t="str">
        <f>IFERROR(INDEX(Engine!$C$2:$C$601,MATCH(SMALL(Engine!$F$2:$F$601,ROWS($A$7:$A598)),Engine!$F$2:$F$601,0)),"")</f>
        <v/>
      </c>
      <c r="D598" s="16" t="str">
        <f>IFERROR(INDEX(Engine!$D$2:$D$601,MATCH(SMALL(Engine!$F$2:$F$601,ROWS($A$7:$A598)),Engine!$F$2:$F$601,0)),"")</f>
        <v/>
      </c>
      <c r="E598" s="15" t="str">
        <f>IFERROR(INDEX(Engine!$E$2:$E$601,MATCH(SMALL(Engine!$F$2:$F$601,ROWS($A$7:$A598)),Engine!$F$2:$F$601,0)),"")</f>
        <v/>
      </c>
      <c r="F598" s="15" t="str">
        <f t="shared" ca="1" si="9"/>
        <v/>
      </c>
    </row>
    <row r="599" spans="1:6" ht="17.25" x14ac:dyDescent="0.4">
      <c r="A599" s="15" t="str">
        <f>IFERROR(INDEX(Engine!$A$2:$A$601,MATCH(SMALL(Engine!$F$2:$F$601,ROWS($A$7:$A599)),Engine!$F$2:$F$601,0)),"")</f>
        <v/>
      </c>
      <c r="B599" s="15" t="str">
        <f>IFERROR(INDEX(Engine!$B$2:$B$601,MATCH(SMALL(Engine!$F$2:$F$601,ROWS($A$7:$A599)),Engine!$F$2:$F$601,0)),"")</f>
        <v/>
      </c>
      <c r="C599" s="15" t="str">
        <f>IFERROR(INDEX(Engine!$C$2:$C$601,MATCH(SMALL(Engine!$F$2:$F$601,ROWS($A$7:$A599)),Engine!$F$2:$F$601,0)),"")</f>
        <v/>
      </c>
      <c r="D599" s="16" t="str">
        <f>IFERROR(INDEX(Engine!$D$2:$D$601,MATCH(SMALL(Engine!$F$2:$F$601,ROWS($A$7:$A599)),Engine!$F$2:$F$601,0)),"")</f>
        <v/>
      </c>
      <c r="E599" s="15" t="str">
        <f>IFERROR(INDEX(Engine!$E$2:$E$601,MATCH(SMALL(Engine!$F$2:$F$601,ROWS($A$7:$A599)),Engine!$F$2:$F$601,0)),"")</f>
        <v/>
      </c>
      <c r="F599" s="15" t="str">
        <f t="shared" ca="1" si="9"/>
        <v/>
      </c>
    </row>
    <row r="600" spans="1:6" ht="17.25" x14ac:dyDescent="0.4">
      <c r="A600" s="15" t="str">
        <f>IFERROR(INDEX(Engine!$A$2:$A$601,MATCH(SMALL(Engine!$F$2:$F$601,ROWS($A$7:$A600)),Engine!$F$2:$F$601,0)),"")</f>
        <v/>
      </c>
      <c r="B600" s="15" t="str">
        <f>IFERROR(INDEX(Engine!$B$2:$B$601,MATCH(SMALL(Engine!$F$2:$F$601,ROWS($A$7:$A600)),Engine!$F$2:$F$601,0)),"")</f>
        <v/>
      </c>
      <c r="C600" s="15" t="str">
        <f>IFERROR(INDEX(Engine!$C$2:$C$601,MATCH(SMALL(Engine!$F$2:$F$601,ROWS($A$7:$A600)),Engine!$F$2:$F$601,0)),"")</f>
        <v/>
      </c>
      <c r="D600" s="16" t="str">
        <f>IFERROR(INDEX(Engine!$D$2:$D$601,MATCH(SMALL(Engine!$F$2:$F$601,ROWS($A$7:$A600)),Engine!$F$2:$F$601,0)),"")</f>
        <v/>
      </c>
      <c r="E600" s="15" t="str">
        <f>IFERROR(INDEX(Engine!$E$2:$E$601,MATCH(SMALL(Engine!$F$2:$F$601,ROWS($A$7:$A600)),Engine!$F$2:$F$601,0)),"")</f>
        <v/>
      </c>
      <c r="F600" s="15" t="str">
        <f t="shared" ca="1" si="9"/>
        <v/>
      </c>
    </row>
    <row r="601" spans="1:6" ht="17.25" x14ac:dyDescent="0.4">
      <c r="A601" s="15" t="str">
        <f>IFERROR(INDEX(Engine!$A$2:$A$601,MATCH(SMALL(Engine!$F$2:$F$601,ROWS($A$7:$A601)),Engine!$F$2:$F$601,0)),"")</f>
        <v/>
      </c>
      <c r="B601" s="15" t="str">
        <f>IFERROR(INDEX(Engine!$B$2:$B$601,MATCH(SMALL(Engine!$F$2:$F$601,ROWS($A$7:$A601)),Engine!$F$2:$F$601,0)),"")</f>
        <v/>
      </c>
      <c r="C601" s="15" t="str">
        <f>IFERROR(INDEX(Engine!$C$2:$C$601,MATCH(SMALL(Engine!$F$2:$F$601,ROWS($A$7:$A601)),Engine!$F$2:$F$601,0)),"")</f>
        <v/>
      </c>
      <c r="D601" s="16" t="str">
        <f>IFERROR(INDEX(Engine!$D$2:$D$601,MATCH(SMALL(Engine!$F$2:$F$601,ROWS($A$7:$A601)),Engine!$F$2:$F$601,0)),"")</f>
        <v/>
      </c>
      <c r="E601" s="15" t="str">
        <f>IFERROR(INDEX(Engine!$E$2:$E$601,MATCH(SMALL(Engine!$F$2:$F$601,ROWS($A$7:$A601)),Engine!$F$2:$F$601,0)),"")</f>
        <v/>
      </c>
      <c r="F601" s="15" t="str">
        <f t="shared" ca="1" si="9"/>
        <v/>
      </c>
    </row>
    <row r="602" spans="1:6" ht="17.25" x14ac:dyDescent="0.4">
      <c r="A602" s="15" t="str">
        <f>IFERROR(INDEX(Engine!$A$2:$A$601,MATCH(SMALL(Engine!$F$2:$F$601,ROWS($A$7:$A602)),Engine!$F$2:$F$601,0)),"")</f>
        <v/>
      </c>
      <c r="B602" s="15" t="str">
        <f>IFERROR(INDEX(Engine!$B$2:$B$601,MATCH(SMALL(Engine!$F$2:$F$601,ROWS($A$7:$A602)),Engine!$F$2:$F$601,0)),"")</f>
        <v/>
      </c>
      <c r="C602" s="15" t="str">
        <f>IFERROR(INDEX(Engine!$C$2:$C$601,MATCH(SMALL(Engine!$F$2:$F$601,ROWS($A$7:$A602)),Engine!$F$2:$F$601,0)),"")</f>
        <v/>
      </c>
      <c r="D602" s="16" t="str">
        <f>IFERROR(INDEX(Engine!$D$2:$D$601,MATCH(SMALL(Engine!$F$2:$F$601,ROWS($A$7:$A602)),Engine!$F$2:$F$601,0)),"")</f>
        <v/>
      </c>
      <c r="E602" s="15" t="str">
        <f>IFERROR(INDEX(Engine!$E$2:$E$601,MATCH(SMALL(Engine!$F$2:$F$601,ROWS($A$7:$A602)),Engine!$F$2:$F$601,0)),"")</f>
        <v/>
      </c>
      <c r="F602" s="15" t="str">
        <f t="shared" ca="1" si="9"/>
        <v/>
      </c>
    </row>
    <row r="603" spans="1:6" ht="17.25" x14ac:dyDescent="0.4">
      <c r="A603" s="15" t="str">
        <f>IFERROR(INDEX(Engine!$A$2:$A$601,MATCH(SMALL(Engine!$F$2:$F$601,ROWS($A$7:$A603)),Engine!$F$2:$F$601,0)),"")</f>
        <v/>
      </c>
      <c r="B603" s="15" t="str">
        <f>IFERROR(INDEX(Engine!$B$2:$B$601,MATCH(SMALL(Engine!$F$2:$F$601,ROWS($A$7:$A603)),Engine!$F$2:$F$601,0)),"")</f>
        <v/>
      </c>
      <c r="C603" s="15" t="str">
        <f>IFERROR(INDEX(Engine!$C$2:$C$601,MATCH(SMALL(Engine!$F$2:$F$601,ROWS($A$7:$A603)),Engine!$F$2:$F$601,0)),"")</f>
        <v/>
      </c>
      <c r="D603" s="16" t="str">
        <f>IFERROR(INDEX(Engine!$D$2:$D$601,MATCH(SMALL(Engine!$F$2:$F$601,ROWS($A$7:$A603)),Engine!$F$2:$F$601,0)),"")</f>
        <v/>
      </c>
      <c r="E603" s="15" t="str">
        <f>IFERROR(INDEX(Engine!$E$2:$E$601,MATCH(SMALL(Engine!$F$2:$F$601,ROWS($A$7:$A603)),Engine!$F$2:$F$601,0)),"")</f>
        <v/>
      </c>
      <c r="F603" s="15" t="str">
        <f t="shared" ca="1" si="9"/>
        <v/>
      </c>
    </row>
    <row r="604" spans="1:6" ht="17.25" x14ac:dyDescent="0.4">
      <c r="A604" s="15" t="str">
        <f>IFERROR(INDEX(Engine!$A$2:$A$601,MATCH(SMALL(Engine!$F$2:$F$601,ROWS($A$7:$A604)),Engine!$F$2:$F$601,0)),"")</f>
        <v/>
      </c>
      <c r="B604" s="15" t="str">
        <f>IFERROR(INDEX(Engine!$B$2:$B$601,MATCH(SMALL(Engine!$F$2:$F$601,ROWS($A$7:$A604)),Engine!$F$2:$F$601,0)),"")</f>
        <v/>
      </c>
      <c r="C604" s="15" t="str">
        <f>IFERROR(INDEX(Engine!$C$2:$C$601,MATCH(SMALL(Engine!$F$2:$F$601,ROWS($A$7:$A604)),Engine!$F$2:$F$601,0)),"")</f>
        <v/>
      </c>
      <c r="D604" s="16" t="str">
        <f>IFERROR(INDEX(Engine!$D$2:$D$601,MATCH(SMALL(Engine!$F$2:$F$601,ROWS($A$7:$A604)),Engine!$F$2:$F$601,0)),"")</f>
        <v/>
      </c>
      <c r="E604" s="15" t="str">
        <f>IFERROR(INDEX(Engine!$E$2:$E$601,MATCH(SMALL(Engine!$F$2:$F$601,ROWS($A$7:$A604)),Engine!$F$2:$F$601,0)),"")</f>
        <v/>
      </c>
      <c r="F604" s="15" t="str">
        <f t="shared" ca="1" si="9"/>
        <v/>
      </c>
    </row>
    <row r="605" spans="1:6" ht="17.25" x14ac:dyDescent="0.4">
      <c r="A605" s="15" t="str">
        <f>IFERROR(INDEX(Engine!$A$2:$A$601,MATCH(SMALL(Engine!$F$2:$F$601,ROWS($A$7:$A605)),Engine!$F$2:$F$601,0)),"")</f>
        <v/>
      </c>
      <c r="B605" s="15" t="str">
        <f>IFERROR(INDEX(Engine!$B$2:$B$601,MATCH(SMALL(Engine!$F$2:$F$601,ROWS($A$7:$A605)),Engine!$F$2:$F$601,0)),"")</f>
        <v/>
      </c>
      <c r="C605" s="15" t="str">
        <f>IFERROR(INDEX(Engine!$C$2:$C$601,MATCH(SMALL(Engine!$F$2:$F$601,ROWS($A$7:$A605)),Engine!$F$2:$F$601,0)),"")</f>
        <v/>
      </c>
      <c r="D605" s="16" t="str">
        <f>IFERROR(INDEX(Engine!$D$2:$D$601,MATCH(SMALL(Engine!$F$2:$F$601,ROWS($A$7:$A605)),Engine!$F$2:$F$601,0)),"")</f>
        <v/>
      </c>
      <c r="E605" s="15" t="str">
        <f>IFERROR(INDEX(Engine!$E$2:$E$601,MATCH(SMALL(Engine!$F$2:$F$601,ROWS($A$7:$A605)),Engine!$F$2:$F$601,0)),"")</f>
        <v/>
      </c>
      <c r="F605" s="15" t="str">
        <f t="shared" ca="1" si="9"/>
        <v/>
      </c>
    </row>
    <row r="606" spans="1:6" ht="17.25" x14ac:dyDescent="0.4">
      <c r="A606" s="15" t="str">
        <f>IFERROR(INDEX(Engine!$A$2:$A$601,MATCH(SMALL(Engine!$F$2:$F$601,ROWS($A$7:$A606)),Engine!$F$2:$F$601,0)),"")</f>
        <v/>
      </c>
      <c r="B606" s="15" t="str">
        <f>IFERROR(INDEX(Engine!$B$2:$B$601,MATCH(SMALL(Engine!$F$2:$F$601,ROWS($A$7:$A606)),Engine!$F$2:$F$601,0)),"")</f>
        <v/>
      </c>
      <c r="C606" s="15" t="str">
        <f>IFERROR(INDEX(Engine!$C$2:$C$601,MATCH(SMALL(Engine!$F$2:$F$601,ROWS($A$7:$A606)),Engine!$F$2:$F$601,0)),"")</f>
        <v/>
      </c>
      <c r="D606" s="16" t="str">
        <f>IFERROR(INDEX(Engine!$D$2:$D$601,MATCH(SMALL(Engine!$F$2:$F$601,ROWS($A$7:$A606)),Engine!$F$2:$F$601,0)),"")</f>
        <v/>
      </c>
      <c r="E606" s="15" t="str">
        <f>IFERROR(INDEX(Engine!$E$2:$E$601,MATCH(SMALL(Engine!$F$2:$F$601,ROWS($A$7:$A606)),Engine!$F$2:$F$601,0)),"")</f>
        <v/>
      </c>
      <c r="F606" s="15" t="str">
        <f t="shared" ca="1" si="9"/>
        <v/>
      </c>
    </row>
  </sheetData>
  <conditionalFormatting sqref="A7:F606">
    <cfRule type="expression" dxfId="8" priority="1">
      <formula>$F7="Overdue"</formula>
    </cfRule>
    <cfRule type="expression" dxfId="7" priority="2">
      <formula>$F7="Due today"</formula>
    </cfRule>
  </conditionalFormatting>
  <pageMargins left="0.75" right="0.75" top="1" bottom="1" header="0.5" footer="0.5"/>
  <pageSetup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A1:K25"/>
  <sheetViews>
    <sheetView workbookViewId="0">
      <pane ySplit="2" topLeftCell="A3" activePane="bottomLeft" state="frozen"/>
      <selection pane="bottomLeft" activeCell="C31" sqref="C31"/>
    </sheetView>
  </sheetViews>
  <sheetFormatPr defaultRowHeight="15" x14ac:dyDescent="0.25"/>
  <cols>
    <col min="1" max="1" width="16" customWidth="1"/>
    <col min="2" max="2" width="11" customWidth="1"/>
    <col min="3" max="4" width="13" customWidth="1"/>
    <col min="5" max="5" width="2" customWidth="1"/>
    <col min="6" max="11" width="26" customWidth="1"/>
  </cols>
  <sheetData>
    <row r="1" spans="1:11" ht="30" customHeight="1" x14ac:dyDescent="0.6">
      <c r="A1" s="9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4" spans="1:11" ht="21" x14ac:dyDescent="0.5">
      <c r="A4" s="17" t="s">
        <v>35</v>
      </c>
      <c r="B4" s="18">
        <f>COUNTIFS(Deals!$A$3:$A$202,"&lt;&gt;",Deals!$E$3:$E$202,"&lt;&gt;Won",Deals!$E$3:$E$202,"&lt;&gt;Lost")</f>
        <v>5</v>
      </c>
    </row>
    <row r="5" spans="1:11" ht="21" x14ac:dyDescent="0.5">
      <c r="A5" s="17" t="s">
        <v>36</v>
      </c>
      <c r="B5" s="19">
        <f>SUMIFS(Deals!$D$3:$D$202,Deals!$A$3:$A$202,"&lt;&gt;",Deals!$E$3:$E$202,"&lt;&gt;Won",Deals!$E$3:$E$202,"&lt;&gt;Lost")</f>
        <v>13850</v>
      </c>
    </row>
    <row r="6" spans="1:11" ht="21" x14ac:dyDescent="0.5">
      <c r="A6" s="17" t="s">
        <v>37</v>
      </c>
      <c r="B6" s="19">
        <f>SUMIFS(Deals!$J$3:$J$202,Deals!$A$3:$A$202,"&lt;&gt;",Deals!$E$3:$E$202,"&lt;&gt;Won",Deals!$E$3:$E$202,"&lt;&gt;Lost")</f>
        <v>4512.5</v>
      </c>
    </row>
    <row r="7" spans="1:11" ht="21" x14ac:dyDescent="0.5">
      <c r="A7" s="17" t="s">
        <v>38</v>
      </c>
      <c r="B7" s="19">
        <f>SUMIFS(Deals!$D$3:$D$202,Deals!$E$3:$E$202,"Won")</f>
        <v>1200</v>
      </c>
    </row>
    <row r="9" spans="1:11" ht="20.25" x14ac:dyDescent="0.5">
      <c r="A9" s="5" t="s">
        <v>39</v>
      </c>
      <c r="F9" s="5" t="s">
        <v>40</v>
      </c>
    </row>
    <row r="10" spans="1:11" ht="20.100000000000001" customHeight="1" x14ac:dyDescent="0.4">
      <c r="A10" s="14" t="s">
        <v>41</v>
      </c>
      <c r="B10" s="14" t="s">
        <v>42</v>
      </c>
      <c r="C10" s="14" t="s">
        <v>43</v>
      </c>
      <c r="D10" s="14" t="s">
        <v>44</v>
      </c>
      <c r="F10" s="14" t="str">
        <f>IF(Lists!D3="","",Lists!D3)</f>
        <v>Lead</v>
      </c>
      <c r="G10" s="14" t="str">
        <f>IF(Lists!D4="","",Lists!D4)</f>
        <v>Qualified</v>
      </c>
      <c r="H10" s="14" t="str">
        <f>IF(Lists!D5="","",Lists!D5)</f>
        <v>Proposal</v>
      </c>
      <c r="I10" s="14" t="str">
        <f>IF(Lists!D6="","",Lists!D6)</f>
        <v>Negotiation</v>
      </c>
      <c r="J10" s="14" t="str">
        <f>IF(Lists!D7="","",Lists!D7)</f>
        <v>Won</v>
      </c>
      <c r="K10" s="14" t="str">
        <f>IF(Lists!D8="","",Lists!D8)</f>
        <v>Lost</v>
      </c>
    </row>
    <row r="11" spans="1:11" ht="17.25" x14ac:dyDescent="0.4">
      <c r="A11" s="15" t="str">
        <f>IF(Lists!D3="","",Lists!D3)</f>
        <v>Lead</v>
      </c>
      <c r="B11" s="15">
        <f>IF($A11="","",COUNTIFS(Deals!$E$3:$E$202,$A11))</f>
        <v>2</v>
      </c>
      <c r="C11" s="20">
        <f>IF($A11="","",SUMIFS(Deals!$D$3:$D$202,Deals!$E$3:$E$202,$A11))</f>
        <v>7000</v>
      </c>
      <c r="D11" s="20">
        <f>IF($A11="","",SUMIFS(Deals!$J$3:$J$202,Deals!$E$3:$E$202,$A11))</f>
        <v>700</v>
      </c>
      <c r="F11" s="21" t="str">
        <f>IF(F$10="","",IFERROR(INDEX(Engine!$J$2:$J$201,MATCH(F$10&amp;"|"&amp;ROWS(F$11:F11),Engine!$I$2:$I$201,0)),""))</f>
        <v>Workshop refit quote · £5,200</v>
      </c>
      <c r="G11" s="21" t="str">
        <f>IF(G$10="","",IFERROR(INDEX(Engine!$J$2:$J$201,MATCH(G$10&amp;"|"&amp;ROWS(G$11:G11),Engine!$I$2:$I$201,0)),""))</f>
        <v>Café loyalty card setup · £850</v>
      </c>
      <c r="H11" s="21" t="str">
        <f>IF(H$10="","",IFERROR(INDEX(Engine!$J$2:$J$201,MATCH(H$10&amp;"|"&amp;ROWS(H$11:H11),Engine!$I$2:$I$201,0)),""))</f>
        <v>Year-end accounts package · £3,600</v>
      </c>
      <c r="I11" s="21" t="str">
        <f>IF(I$10="","",IFERROR(INDEX(Engine!$J$2:$J$201,MATCH(I$10&amp;"|"&amp;ROWS(I$11:I11),Engine!$I$2:$I$201,0)),""))</f>
        <v>Boiler service plan upsell · £2,400</v>
      </c>
      <c r="J11" s="21" t="str">
        <f>IF(J$10="","",IFERROR(INDEX(Engine!$J$2:$J$201,MATCH(J$10&amp;"|"&amp;ROWS(J$11:J11),Engine!$I$2:$I$201,0)),""))</f>
        <v>Payroll add-on · £1,200</v>
      </c>
      <c r="K11" s="21" t="str">
        <f>IF(K$10="","",IFERROR(INDEX(Engine!$J$2:$J$201,MATCH(K$10&amp;"|"&amp;ROWS(K$11:K11),Engine!$I$2:$I$201,0)),""))</f>
        <v/>
      </c>
    </row>
    <row r="12" spans="1:11" ht="17.25" x14ac:dyDescent="0.4">
      <c r="A12" s="15" t="str">
        <f>IF(Lists!D4="","",Lists!D4)</f>
        <v>Qualified</v>
      </c>
      <c r="B12" s="15">
        <f>IF($A12="","",COUNTIFS(Deals!$E$3:$E$202,$A12))</f>
        <v>1</v>
      </c>
      <c r="C12" s="20">
        <f>IF($A12="","",SUMIFS(Deals!$D$3:$D$202,Deals!$E$3:$E$202,$A12))</f>
        <v>850</v>
      </c>
      <c r="D12" s="20">
        <f>IF($A12="","",SUMIFS(Deals!$J$3:$J$202,Deals!$E$3:$E$202,$A12))</f>
        <v>212.5</v>
      </c>
      <c r="F12" s="21" t="str">
        <f>IF(F$10="","",IFERROR(INDEX(Engine!$J$2:$J$201,MATCH(F$10&amp;"|"&amp;ROWS(F$11:F12),Engine!$I$2:$I$201,0)),""))</f>
        <v>Emergency call-out retainer · £1,800</v>
      </c>
      <c r="G12" s="21" t="str">
        <f>IF(G$10="","",IFERROR(INDEX(Engine!$J$2:$J$201,MATCH(G$10&amp;"|"&amp;ROWS(G$11:G12),Engine!$I$2:$I$201,0)),""))</f>
        <v/>
      </c>
      <c r="H12" s="21" t="str">
        <f>IF(H$10="","",IFERROR(INDEX(Engine!$J$2:$J$201,MATCH(H$10&amp;"|"&amp;ROWS(H$11:H12),Engine!$I$2:$I$201,0)),""))</f>
        <v/>
      </c>
      <c r="I12" s="21" t="str">
        <f>IF(I$10="","",IFERROR(INDEX(Engine!$J$2:$J$201,MATCH(I$10&amp;"|"&amp;ROWS(I$11:I12),Engine!$I$2:$I$201,0)),""))</f>
        <v/>
      </c>
      <c r="J12" s="21" t="str">
        <f>IF(J$10="","",IFERROR(INDEX(Engine!$J$2:$J$201,MATCH(J$10&amp;"|"&amp;ROWS(J$11:J12),Engine!$I$2:$I$201,0)),""))</f>
        <v/>
      </c>
      <c r="K12" s="21" t="str">
        <f>IF(K$10="","",IFERROR(INDEX(Engine!$J$2:$J$201,MATCH(K$10&amp;"|"&amp;ROWS(K$11:K12),Engine!$I$2:$I$201,0)),""))</f>
        <v/>
      </c>
    </row>
    <row r="13" spans="1:11" ht="17.25" x14ac:dyDescent="0.4">
      <c r="A13" s="15" t="str">
        <f>IF(Lists!D5="","",Lists!D5)</f>
        <v>Proposal</v>
      </c>
      <c r="B13" s="15">
        <f>IF($A13="","",COUNTIFS(Deals!$E$3:$E$202,$A13))</f>
        <v>1</v>
      </c>
      <c r="C13" s="20">
        <f>IF($A13="","",SUMIFS(Deals!$D$3:$D$202,Deals!$E$3:$E$202,$A13))</f>
        <v>3600</v>
      </c>
      <c r="D13" s="20">
        <f>IF($A13="","",SUMIFS(Deals!$J$3:$J$202,Deals!$E$3:$E$202,$A13))</f>
        <v>1800</v>
      </c>
      <c r="F13" s="21" t="str">
        <f>IF(F$10="","",IFERROR(INDEX(Engine!$J$2:$J$201,MATCH(F$10&amp;"|"&amp;ROWS(F$11:F13),Engine!$I$2:$I$201,0)),""))</f>
        <v/>
      </c>
      <c r="G13" s="21" t="str">
        <f>IF(G$10="","",IFERROR(INDEX(Engine!$J$2:$J$201,MATCH(G$10&amp;"|"&amp;ROWS(G$11:G13),Engine!$I$2:$I$201,0)),""))</f>
        <v/>
      </c>
      <c r="H13" s="21" t="str">
        <f>IF(H$10="","",IFERROR(INDEX(Engine!$J$2:$J$201,MATCH(H$10&amp;"|"&amp;ROWS(H$11:H13),Engine!$I$2:$I$201,0)),""))</f>
        <v/>
      </c>
      <c r="I13" s="21" t="str">
        <f>IF(I$10="","",IFERROR(INDEX(Engine!$J$2:$J$201,MATCH(I$10&amp;"|"&amp;ROWS(I$11:I13),Engine!$I$2:$I$201,0)),""))</f>
        <v/>
      </c>
      <c r="J13" s="21" t="str">
        <f>IF(J$10="","",IFERROR(INDEX(Engine!$J$2:$J$201,MATCH(J$10&amp;"|"&amp;ROWS(J$11:J13),Engine!$I$2:$I$201,0)),""))</f>
        <v/>
      </c>
      <c r="K13" s="21" t="str">
        <f>IF(K$10="","",IFERROR(INDEX(Engine!$J$2:$J$201,MATCH(K$10&amp;"|"&amp;ROWS(K$11:K13),Engine!$I$2:$I$201,0)),""))</f>
        <v/>
      </c>
    </row>
    <row r="14" spans="1:11" ht="17.25" x14ac:dyDescent="0.4">
      <c r="A14" s="15" t="str">
        <f>IF(Lists!D6="","",Lists!D6)</f>
        <v>Negotiation</v>
      </c>
      <c r="B14" s="15">
        <f>IF($A14="","",COUNTIFS(Deals!$E$3:$E$202,$A14))</f>
        <v>1</v>
      </c>
      <c r="C14" s="20">
        <f>IF($A14="","",SUMIFS(Deals!$D$3:$D$202,Deals!$E$3:$E$202,$A14))</f>
        <v>2400</v>
      </c>
      <c r="D14" s="20">
        <f>IF($A14="","",SUMIFS(Deals!$J$3:$J$202,Deals!$E$3:$E$202,$A14))</f>
        <v>1800</v>
      </c>
      <c r="F14" s="21" t="str">
        <f>IF(F$10="","",IFERROR(INDEX(Engine!$J$2:$J$201,MATCH(F$10&amp;"|"&amp;ROWS(F$11:F14),Engine!$I$2:$I$201,0)),""))</f>
        <v/>
      </c>
      <c r="G14" s="21" t="str">
        <f>IF(G$10="","",IFERROR(INDEX(Engine!$J$2:$J$201,MATCH(G$10&amp;"|"&amp;ROWS(G$11:G14),Engine!$I$2:$I$201,0)),""))</f>
        <v/>
      </c>
      <c r="H14" s="21" t="str">
        <f>IF(H$10="","",IFERROR(INDEX(Engine!$J$2:$J$201,MATCH(H$10&amp;"|"&amp;ROWS(H$11:H14),Engine!$I$2:$I$201,0)),""))</f>
        <v/>
      </c>
      <c r="I14" s="21" t="str">
        <f>IF(I$10="","",IFERROR(INDEX(Engine!$J$2:$J$201,MATCH(I$10&amp;"|"&amp;ROWS(I$11:I14),Engine!$I$2:$I$201,0)),""))</f>
        <v/>
      </c>
      <c r="J14" s="21" t="str">
        <f>IF(J$10="","",IFERROR(INDEX(Engine!$J$2:$J$201,MATCH(J$10&amp;"|"&amp;ROWS(J$11:J14),Engine!$I$2:$I$201,0)),""))</f>
        <v/>
      </c>
      <c r="K14" s="21" t="str">
        <f>IF(K$10="","",IFERROR(INDEX(Engine!$J$2:$J$201,MATCH(K$10&amp;"|"&amp;ROWS(K$11:K14),Engine!$I$2:$I$201,0)),""))</f>
        <v/>
      </c>
    </row>
    <row r="15" spans="1:11" ht="17.25" x14ac:dyDescent="0.4">
      <c r="A15" s="15" t="str">
        <f>IF(Lists!D7="","",Lists!D7)</f>
        <v>Won</v>
      </c>
      <c r="B15" s="15">
        <f>IF($A15="","",COUNTIFS(Deals!$E$3:$E$202,$A15))</f>
        <v>1</v>
      </c>
      <c r="C15" s="20">
        <f>IF($A15="","",SUMIFS(Deals!$D$3:$D$202,Deals!$E$3:$E$202,$A15))</f>
        <v>1200</v>
      </c>
      <c r="D15" s="20">
        <f>IF($A15="","",SUMIFS(Deals!$J$3:$J$202,Deals!$E$3:$E$202,$A15))</f>
        <v>1200</v>
      </c>
      <c r="F15" s="21" t="str">
        <f>IF(F$10="","",IFERROR(INDEX(Engine!$J$2:$J$201,MATCH(F$10&amp;"|"&amp;ROWS(F$11:F15),Engine!$I$2:$I$201,0)),""))</f>
        <v/>
      </c>
      <c r="G15" s="21" t="str">
        <f>IF(G$10="","",IFERROR(INDEX(Engine!$J$2:$J$201,MATCH(G$10&amp;"|"&amp;ROWS(G$11:G15),Engine!$I$2:$I$201,0)),""))</f>
        <v/>
      </c>
      <c r="H15" s="21" t="str">
        <f>IF(H$10="","",IFERROR(INDEX(Engine!$J$2:$J$201,MATCH(H$10&amp;"|"&amp;ROWS(H$11:H15),Engine!$I$2:$I$201,0)),""))</f>
        <v/>
      </c>
      <c r="I15" s="21" t="str">
        <f>IF(I$10="","",IFERROR(INDEX(Engine!$J$2:$J$201,MATCH(I$10&amp;"|"&amp;ROWS(I$11:I15),Engine!$I$2:$I$201,0)),""))</f>
        <v/>
      </c>
      <c r="J15" s="21" t="str">
        <f>IF(J$10="","",IFERROR(INDEX(Engine!$J$2:$J$201,MATCH(J$10&amp;"|"&amp;ROWS(J$11:J15),Engine!$I$2:$I$201,0)),""))</f>
        <v/>
      </c>
      <c r="K15" s="21" t="str">
        <f>IF(K$10="","",IFERROR(INDEX(Engine!$J$2:$J$201,MATCH(K$10&amp;"|"&amp;ROWS(K$11:K15),Engine!$I$2:$I$201,0)),""))</f>
        <v/>
      </c>
    </row>
    <row r="16" spans="1:11" ht="17.25" x14ac:dyDescent="0.4">
      <c r="A16" s="15" t="str">
        <f>IF(Lists!D8="","",Lists!D8)</f>
        <v>Lost</v>
      </c>
      <c r="B16" s="15">
        <f>IF($A16="","",COUNTIFS(Deals!$E$3:$E$202,$A16))</f>
        <v>0</v>
      </c>
      <c r="C16" s="20">
        <f>IF($A16="","",SUMIFS(Deals!$D$3:$D$202,Deals!$E$3:$E$202,$A16))</f>
        <v>0</v>
      </c>
      <c r="D16" s="20">
        <f>IF($A16="","",SUMIFS(Deals!$J$3:$J$202,Deals!$E$3:$E$202,$A16))</f>
        <v>0</v>
      </c>
      <c r="F16" s="21" t="str">
        <f>IF(F$10="","",IFERROR(INDEX(Engine!$J$2:$J$201,MATCH(F$10&amp;"|"&amp;ROWS(F$11:F16),Engine!$I$2:$I$201,0)),""))</f>
        <v/>
      </c>
      <c r="G16" s="21" t="str">
        <f>IF(G$10="","",IFERROR(INDEX(Engine!$J$2:$J$201,MATCH(G$10&amp;"|"&amp;ROWS(G$11:G16),Engine!$I$2:$I$201,0)),""))</f>
        <v/>
      </c>
      <c r="H16" s="21" t="str">
        <f>IF(H$10="","",IFERROR(INDEX(Engine!$J$2:$J$201,MATCH(H$10&amp;"|"&amp;ROWS(H$11:H16),Engine!$I$2:$I$201,0)),""))</f>
        <v/>
      </c>
      <c r="I16" s="21" t="str">
        <f>IF(I$10="","",IFERROR(INDEX(Engine!$J$2:$J$201,MATCH(I$10&amp;"|"&amp;ROWS(I$11:I16),Engine!$I$2:$I$201,0)),""))</f>
        <v/>
      </c>
      <c r="J16" s="21" t="str">
        <f>IF(J$10="","",IFERROR(INDEX(Engine!$J$2:$J$201,MATCH(J$10&amp;"|"&amp;ROWS(J$11:J16),Engine!$I$2:$I$201,0)),""))</f>
        <v/>
      </c>
      <c r="K16" s="21" t="str">
        <f>IF(K$10="","",IFERROR(INDEX(Engine!$J$2:$J$201,MATCH(K$10&amp;"|"&amp;ROWS(K$11:K16),Engine!$I$2:$I$201,0)),""))</f>
        <v/>
      </c>
    </row>
    <row r="17" spans="1:11" ht="17.25" x14ac:dyDescent="0.4">
      <c r="A17" s="15" t="str">
        <f>IF(Lists!D9="","",Lists!D9)</f>
        <v/>
      </c>
      <c r="B17" s="15" t="str">
        <f>IF($A17="","",COUNTIFS(Deals!$E$3:$E$202,$A17))</f>
        <v/>
      </c>
      <c r="C17" s="20" t="str">
        <f>IF($A17="","",SUMIFS(Deals!$D$3:$D$202,Deals!$E$3:$E$202,$A17))</f>
        <v/>
      </c>
      <c r="D17" s="20" t="str">
        <f>IF($A17="","",SUMIFS(Deals!$J$3:$J$202,Deals!$E$3:$E$202,$A17))</f>
        <v/>
      </c>
      <c r="F17" s="21" t="str">
        <f>IF(F$10="","",IFERROR(INDEX(Engine!$J$2:$J$201,MATCH(F$10&amp;"|"&amp;ROWS(F$11:F17),Engine!$I$2:$I$201,0)),""))</f>
        <v/>
      </c>
      <c r="G17" s="21" t="str">
        <f>IF(G$10="","",IFERROR(INDEX(Engine!$J$2:$J$201,MATCH(G$10&amp;"|"&amp;ROWS(G$11:G17),Engine!$I$2:$I$201,0)),""))</f>
        <v/>
      </c>
      <c r="H17" s="21" t="str">
        <f>IF(H$10="","",IFERROR(INDEX(Engine!$J$2:$J$201,MATCH(H$10&amp;"|"&amp;ROWS(H$11:H17),Engine!$I$2:$I$201,0)),""))</f>
        <v/>
      </c>
      <c r="I17" s="21" t="str">
        <f>IF(I$10="","",IFERROR(INDEX(Engine!$J$2:$J$201,MATCH(I$10&amp;"|"&amp;ROWS(I$11:I17),Engine!$I$2:$I$201,0)),""))</f>
        <v/>
      </c>
      <c r="J17" s="21" t="str">
        <f>IF(J$10="","",IFERROR(INDEX(Engine!$J$2:$J$201,MATCH(J$10&amp;"|"&amp;ROWS(J$11:J17),Engine!$I$2:$I$201,0)),""))</f>
        <v/>
      </c>
      <c r="K17" s="21" t="str">
        <f>IF(K$10="","",IFERROR(INDEX(Engine!$J$2:$J$201,MATCH(K$10&amp;"|"&amp;ROWS(K$11:K17),Engine!$I$2:$I$201,0)),""))</f>
        <v/>
      </c>
    </row>
    <row r="18" spans="1:11" ht="17.25" x14ac:dyDescent="0.4">
      <c r="A18" s="15" t="str">
        <f>IF(Lists!D10="","",Lists!D10)</f>
        <v/>
      </c>
      <c r="B18" s="15" t="str">
        <f>IF($A18="","",COUNTIFS(Deals!$E$3:$E$202,$A18))</f>
        <v/>
      </c>
      <c r="C18" s="20" t="str">
        <f>IF($A18="","",SUMIFS(Deals!$D$3:$D$202,Deals!$E$3:$E$202,$A18))</f>
        <v/>
      </c>
      <c r="D18" s="20" t="str">
        <f>IF($A18="","",SUMIFS(Deals!$J$3:$J$202,Deals!$E$3:$E$202,$A18))</f>
        <v/>
      </c>
      <c r="F18" s="21" t="str">
        <f>IF(F$10="","",IFERROR(INDEX(Engine!$J$2:$J$201,MATCH(F$10&amp;"|"&amp;ROWS(F$11:F18),Engine!$I$2:$I$201,0)),""))</f>
        <v/>
      </c>
      <c r="G18" s="21" t="str">
        <f>IF(G$10="","",IFERROR(INDEX(Engine!$J$2:$J$201,MATCH(G$10&amp;"|"&amp;ROWS(G$11:G18),Engine!$I$2:$I$201,0)),""))</f>
        <v/>
      </c>
      <c r="H18" s="21" t="str">
        <f>IF(H$10="","",IFERROR(INDEX(Engine!$J$2:$J$201,MATCH(H$10&amp;"|"&amp;ROWS(H$11:H18),Engine!$I$2:$I$201,0)),""))</f>
        <v/>
      </c>
      <c r="I18" s="21" t="str">
        <f>IF(I$10="","",IFERROR(INDEX(Engine!$J$2:$J$201,MATCH(I$10&amp;"|"&amp;ROWS(I$11:I18),Engine!$I$2:$I$201,0)),""))</f>
        <v/>
      </c>
      <c r="J18" s="21" t="str">
        <f>IF(J$10="","",IFERROR(INDEX(Engine!$J$2:$J$201,MATCH(J$10&amp;"|"&amp;ROWS(J$11:J18),Engine!$I$2:$I$201,0)),""))</f>
        <v/>
      </c>
      <c r="K18" s="21" t="str">
        <f>IF(K$10="","",IFERROR(INDEX(Engine!$J$2:$J$201,MATCH(K$10&amp;"|"&amp;ROWS(K$11:K18),Engine!$I$2:$I$201,0)),""))</f>
        <v/>
      </c>
    </row>
    <row r="19" spans="1:11" ht="17.25" x14ac:dyDescent="0.4">
      <c r="A19" s="15" t="str">
        <f>IF(Lists!D11="","",Lists!D11)</f>
        <v/>
      </c>
      <c r="B19" s="15" t="str">
        <f>IF($A19="","",COUNTIFS(Deals!$E$3:$E$202,$A19))</f>
        <v/>
      </c>
      <c r="C19" s="20" t="str">
        <f>IF($A19="","",SUMIFS(Deals!$D$3:$D$202,Deals!$E$3:$E$202,$A19))</f>
        <v/>
      </c>
      <c r="D19" s="20" t="str">
        <f>IF($A19="","",SUMIFS(Deals!$J$3:$J$202,Deals!$E$3:$E$202,$A19))</f>
        <v/>
      </c>
      <c r="F19" s="21" t="str">
        <f>IF(F$10="","",IFERROR(INDEX(Engine!$J$2:$J$201,MATCH(F$10&amp;"|"&amp;ROWS(F$11:F19),Engine!$I$2:$I$201,0)),""))</f>
        <v/>
      </c>
      <c r="G19" s="21" t="str">
        <f>IF(G$10="","",IFERROR(INDEX(Engine!$J$2:$J$201,MATCH(G$10&amp;"|"&amp;ROWS(G$11:G19),Engine!$I$2:$I$201,0)),""))</f>
        <v/>
      </c>
      <c r="H19" s="21" t="str">
        <f>IF(H$10="","",IFERROR(INDEX(Engine!$J$2:$J$201,MATCH(H$10&amp;"|"&amp;ROWS(H$11:H19),Engine!$I$2:$I$201,0)),""))</f>
        <v/>
      </c>
      <c r="I19" s="21" t="str">
        <f>IF(I$10="","",IFERROR(INDEX(Engine!$J$2:$J$201,MATCH(I$10&amp;"|"&amp;ROWS(I$11:I19),Engine!$I$2:$I$201,0)),""))</f>
        <v/>
      </c>
      <c r="J19" s="21" t="str">
        <f>IF(J$10="","",IFERROR(INDEX(Engine!$J$2:$J$201,MATCH(J$10&amp;"|"&amp;ROWS(J$11:J19),Engine!$I$2:$I$201,0)),""))</f>
        <v/>
      </c>
      <c r="K19" s="21" t="str">
        <f>IF(K$10="","",IFERROR(INDEX(Engine!$J$2:$J$201,MATCH(K$10&amp;"|"&amp;ROWS(K$11:K19),Engine!$I$2:$I$201,0)),""))</f>
        <v/>
      </c>
    </row>
    <row r="20" spans="1:11" ht="17.25" x14ac:dyDescent="0.4">
      <c r="A20" s="15" t="str">
        <f>IF(Lists!D12="","",Lists!D12)</f>
        <v/>
      </c>
      <c r="B20" s="15" t="str">
        <f>IF($A20="","",COUNTIFS(Deals!$E$3:$E$202,$A20))</f>
        <v/>
      </c>
      <c r="C20" s="20" t="str">
        <f>IF($A20="","",SUMIFS(Deals!$D$3:$D$202,Deals!$E$3:$E$202,$A20))</f>
        <v/>
      </c>
      <c r="D20" s="20" t="str">
        <f>IF($A20="","",SUMIFS(Deals!$J$3:$J$202,Deals!$E$3:$E$202,$A20))</f>
        <v/>
      </c>
      <c r="F20" s="21" t="str">
        <f>IF(F$10="","",IFERROR(INDEX(Engine!$J$2:$J$201,MATCH(F$10&amp;"|"&amp;ROWS(F$11:F20),Engine!$I$2:$I$201,0)),""))</f>
        <v/>
      </c>
      <c r="G20" s="21" t="str">
        <f>IF(G$10="","",IFERROR(INDEX(Engine!$J$2:$J$201,MATCH(G$10&amp;"|"&amp;ROWS(G$11:G20),Engine!$I$2:$I$201,0)),""))</f>
        <v/>
      </c>
      <c r="H20" s="21" t="str">
        <f>IF(H$10="","",IFERROR(INDEX(Engine!$J$2:$J$201,MATCH(H$10&amp;"|"&amp;ROWS(H$11:H20),Engine!$I$2:$I$201,0)),""))</f>
        <v/>
      </c>
      <c r="I20" s="21" t="str">
        <f>IF(I$10="","",IFERROR(INDEX(Engine!$J$2:$J$201,MATCH(I$10&amp;"|"&amp;ROWS(I$11:I20),Engine!$I$2:$I$201,0)),""))</f>
        <v/>
      </c>
      <c r="J20" s="21" t="str">
        <f>IF(J$10="","",IFERROR(INDEX(Engine!$J$2:$J$201,MATCH(J$10&amp;"|"&amp;ROWS(J$11:J20),Engine!$I$2:$I$201,0)),""))</f>
        <v/>
      </c>
      <c r="K20" s="21" t="str">
        <f>IF(K$10="","",IFERROR(INDEX(Engine!$J$2:$J$201,MATCH(K$10&amp;"|"&amp;ROWS(K$11:K20),Engine!$I$2:$I$201,0)),""))</f>
        <v/>
      </c>
    </row>
    <row r="21" spans="1:11" ht="17.25" x14ac:dyDescent="0.4">
      <c r="A21" s="15" t="str">
        <f>IF(Lists!D13="","",Lists!D13)</f>
        <v/>
      </c>
      <c r="B21" s="15" t="str">
        <f>IF($A21="","",COUNTIFS(Deals!$E$3:$E$202,$A21))</f>
        <v/>
      </c>
      <c r="C21" s="20" t="str">
        <f>IF($A21="","",SUMIFS(Deals!$D$3:$D$202,Deals!$E$3:$E$202,$A21))</f>
        <v/>
      </c>
      <c r="D21" s="20" t="str">
        <f>IF($A21="","",SUMIFS(Deals!$J$3:$J$202,Deals!$E$3:$E$202,$A21))</f>
        <v/>
      </c>
      <c r="F21" s="21" t="str">
        <f>IF(F$10="","",IFERROR(INDEX(Engine!$J$2:$J$201,MATCH(F$10&amp;"|"&amp;ROWS(F$11:F21),Engine!$I$2:$I$201,0)),""))</f>
        <v/>
      </c>
      <c r="G21" s="21" t="str">
        <f>IF(G$10="","",IFERROR(INDEX(Engine!$J$2:$J$201,MATCH(G$10&amp;"|"&amp;ROWS(G$11:G21),Engine!$I$2:$I$201,0)),""))</f>
        <v/>
      </c>
      <c r="H21" s="21" t="str">
        <f>IF(H$10="","",IFERROR(INDEX(Engine!$J$2:$J$201,MATCH(H$10&amp;"|"&amp;ROWS(H$11:H21),Engine!$I$2:$I$201,0)),""))</f>
        <v/>
      </c>
      <c r="I21" s="21" t="str">
        <f>IF(I$10="","",IFERROR(INDEX(Engine!$J$2:$J$201,MATCH(I$10&amp;"|"&amp;ROWS(I$11:I21),Engine!$I$2:$I$201,0)),""))</f>
        <v/>
      </c>
      <c r="J21" s="21" t="str">
        <f>IF(J$10="","",IFERROR(INDEX(Engine!$J$2:$J$201,MATCH(J$10&amp;"|"&amp;ROWS(J$11:J21),Engine!$I$2:$I$201,0)),""))</f>
        <v/>
      </c>
      <c r="K21" s="21" t="str">
        <f>IF(K$10="","",IFERROR(INDEX(Engine!$J$2:$J$201,MATCH(K$10&amp;"|"&amp;ROWS(K$11:K21),Engine!$I$2:$I$201,0)),""))</f>
        <v/>
      </c>
    </row>
    <row r="22" spans="1:11" ht="17.25" x14ac:dyDescent="0.4">
      <c r="A22" s="15" t="str">
        <f>IF(Lists!D14="","",Lists!D14)</f>
        <v/>
      </c>
      <c r="B22" s="15" t="str">
        <f>IF($A22="","",COUNTIFS(Deals!$E$3:$E$202,$A22))</f>
        <v/>
      </c>
      <c r="C22" s="20" t="str">
        <f>IF($A22="","",SUMIFS(Deals!$D$3:$D$202,Deals!$E$3:$E$202,$A22))</f>
        <v/>
      </c>
      <c r="D22" s="20" t="str">
        <f>IF($A22="","",SUMIFS(Deals!$J$3:$J$202,Deals!$E$3:$E$202,$A22))</f>
        <v/>
      </c>
      <c r="F22" s="21" t="str">
        <f>IF(F$10="","",IFERROR(INDEX(Engine!$J$2:$J$201,MATCH(F$10&amp;"|"&amp;ROWS(F$11:F22),Engine!$I$2:$I$201,0)),""))</f>
        <v/>
      </c>
      <c r="G22" s="21" t="str">
        <f>IF(G$10="","",IFERROR(INDEX(Engine!$J$2:$J$201,MATCH(G$10&amp;"|"&amp;ROWS(G$11:G22),Engine!$I$2:$I$201,0)),""))</f>
        <v/>
      </c>
      <c r="H22" s="21" t="str">
        <f>IF(H$10="","",IFERROR(INDEX(Engine!$J$2:$J$201,MATCH(H$10&amp;"|"&amp;ROWS(H$11:H22),Engine!$I$2:$I$201,0)),""))</f>
        <v/>
      </c>
      <c r="I22" s="21" t="str">
        <f>IF(I$10="","",IFERROR(INDEX(Engine!$J$2:$J$201,MATCH(I$10&amp;"|"&amp;ROWS(I$11:I22),Engine!$I$2:$I$201,0)),""))</f>
        <v/>
      </c>
      <c r="J22" s="21" t="str">
        <f>IF(J$10="","",IFERROR(INDEX(Engine!$J$2:$J$201,MATCH(J$10&amp;"|"&amp;ROWS(J$11:J22),Engine!$I$2:$I$201,0)),""))</f>
        <v/>
      </c>
      <c r="K22" s="21" t="str">
        <f>IF(K$10="","",IFERROR(INDEX(Engine!$J$2:$J$201,MATCH(K$10&amp;"|"&amp;ROWS(K$11:K22),Engine!$I$2:$I$201,0)),""))</f>
        <v/>
      </c>
    </row>
    <row r="23" spans="1:11" ht="17.25" x14ac:dyDescent="0.4">
      <c r="A23" s="22" t="s">
        <v>45</v>
      </c>
      <c r="B23" s="22">
        <f>SUM(B11:B22)</f>
        <v>6</v>
      </c>
      <c r="C23" s="23">
        <f>SUM(C11:C22)</f>
        <v>15050</v>
      </c>
      <c r="D23" s="23">
        <f>SUM(D11:D22)</f>
        <v>5712.5</v>
      </c>
      <c r="F23" s="21" t="str">
        <f>IF(F$10="","",IFERROR(INDEX(Engine!$J$2:$J$201,MATCH(F$10&amp;"|"&amp;ROWS(F$11:F23),Engine!$I$2:$I$201,0)),""))</f>
        <v/>
      </c>
      <c r="G23" s="21" t="str">
        <f>IF(G$10="","",IFERROR(INDEX(Engine!$J$2:$J$201,MATCH(G$10&amp;"|"&amp;ROWS(G$11:G23),Engine!$I$2:$I$201,0)),""))</f>
        <v/>
      </c>
      <c r="H23" s="21" t="str">
        <f>IF(H$10="","",IFERROR(INDEX(Engine!$J$2:$J$201,MATCH(H$10&amp;"|"&amp;ROWS(H$11:H23),Engine!$I$2:$I$201,0)),""))</f>
        <v/>
      </c>
      <c r="I23" s="21" t="str">
        <f>IF(I$10="","",IFERROR(INDEX(Engine!$J$2:$J$201,MATCH(I$10&amp;"|"&amp;ROWS(I$11:I23),Engine!$I$2:$I$201,0)),""))</f>
        <v/>
      </c>
      <c r="J23" s="21" t="str">
        <f>IF(J$10="","",IFERROR(INDEX(Engine!$J$2:$J$201,MATCH(J$10&amp;"|"&amp;ROWS(J$11:J23),Engine!$I$2:$I$201,0)),""))</f>
        <v/>
      </c>
      <c r="K23" s="21" t="str">
        <f>IF(K$10="","",IFERROR(INDEX(Engine!$J$2:$J$201,MATCH(K$10&amp;"|"&amp;ROWS(K$11:K23),Engine!$I$2:$I$201,0)),""))</f>
        <v/>
      </c>
    </row>
    <row r="24" spans="1:11" ht="17.25" x14ac:dyDescent="0.4">
      <c r="F24" s="21" t="str">
        <f>IF(F$10="","",IFERROR(INDEX(Engine!$J$2:$J$201,MATCH(F$10&amp;"|"&amp;ROWS(F$11:F24),Engine!$I$2:$I$201,0)),""))</f>
        <v/>
      </c>
      <c r="G24" s="21" t="str">
        <f>IF(G$10="","",IFERROR(INDEX(Engine!$J$2:$J$201,MATCH(G$10&amp;"|"&amp;ROWS(G$11:G24),Engine!$I$2:$I$201,0)),""))</f>
        <v/>
      </c>
      <c r="H24" s="21" t="str">
        <f>IF(H$10="","",IFERROR(INDEX(Engine!$J$2:$J$201,MATCH(H$10&amp;"|"&amp;ROWS(H$11:H24),Engine!$I$2:$I$201,0)),""))</f>
        <v/>
      </c>
      <c r="I24" s="21" t="str">
        <f>IF(I$10="","",IFERROR(INDEX(Engine!$J$2:$J$201,MATCH(I$10&amp;"|"&amp;ROWS(I$11:I24),Engine!$I$2:$I$201,0)),""))</f>
        <v/>
      </c>
      <c r="J24" s="21" t="str">
        <f>IF(J$10="","",IFERROR(INDEX(Engine!$J$2:$J$201,MATCH(J$10&amp;"|"&amp;ROWS(J$11:J24),Engine!$I$2:$I$201,0)),""))</f>
        <v/>
      </c>
      <c r="K24" s="21" t="str">
        <f>IF(K$10="","",IFERROR(INDEX(Engine!$J$2:$J$201,MATCH(K$10&amp;"|"&amp;ROWS(K$11:K24),Engine!$I$2:$I$201,0)),""))</f>
        <v/>
      </c>
    </row>
    <row r="25" spans="1:11" ht="17.25" x14ac:dyDescent="0.4">
      <c r="F25" s="21" t="str">
        <f>IF(F$10="","",IFERROR(INDEX(Engine!$J$2:$J$201,MATCH(F$10&amp;"|"&amp;ROWS(F$11:F25),Engine!$I$2:$I$201,0)),""))</f>
        <v/>
      </c>
      <c r="G25" s="21" t="str">
        <f>IF(G$10="","",IFERROR(INDEX(Engine!$J$2:$J$201,MATCH(G$10&amp;"|"&amp;ROWS(G$11:G25),Engine!$I$2:$I$201,0)),""))</f>
        <v/>
      </c>
      <c r="H25" s="21" t="str">
        <f>IF(H$10="","",IFERROR(INDEX(Engine!$J$2:$J$201,MATCH(H$10&amp;"|"&amp;ROWS(H$11:H25),Engine!$I$2:$I$201,0)),""))</f>
        <v/>
      </c>
      <c r="I25" s="21" t="str">
        <f>IF(I$10="","",IFERROR(INDEX(Engine!$J$2:$J$201,MATCH(I$10&amp;"|"&amp;ROWS(I$11:I25),Engine!$I$2:$I$201,0)),""))</f>
        <v/>
      </c>
      <c r="J25" s="21" t="str">
        <f>IF(J$10="","",IFERROR(INDEX(Engine!$J$2:$J$201,MATCH(J$10&amp;"|"&amp;ROWS(J$11:J25),Engine!$I$2:$I$201,0)),""))</f>
        <v/>
      </c>
      <c r="K25" s="21" t="str">
        <f>IF(K$10="","",IFERROR(INDEX(Engine!$J$2:$J$201,MATCH(K$10&amp;"|"&amp;ROWS(K$11:K25),Engine!$I$2:$I$201,0)),""))</f>
        <v/>
      </c>
    </row>
  </sheetData>
  <conditionalFormatting sqref="C11:C22">
    <cfRule type="dataBar" priority="1">
      <dataBar>
        <cfvo type="num" val="0"/>
        <cfvo type="max"/>
        <color rgb="FFAA044F"/>
      </dataBar>
    </cfRule>
  </conditionalFormatting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F172A"/>
    <pageSetUpPr fitToPage="1"/>
  </sheetPr>
  <dimension ref="A1:J202"/>
  <sheetViews>
    <sheetView workbookViewId="0">
      <pane ySplit="2" topLeftCell="A3" activePane="bottomLeft" state="frozen"/>
      <selection pane="bottomLeft" activeCell="A7" sqref="A7"/>
    </sheetView>
  </sheetViews>
  <sheetFormatPr defaultRowHeight="15" x14ac:dyDescent="0.25"/>
  <cols>
    <col min="1" max="1" width="24" customWidth="1"/>
    <col min="2" max="2" width="11" customWidth="1"/>
    <col min="3" max="3" width="14" customWidth="1"/>
    <col min="4" max="4" width="26" customWidth="1"/>
    <col min="5" max="5" width="16" customWidth="1"/>
    <col min="6" max="6" width="14" customWidth="1"/>
    <col min="7" max="7" width="10" customWidth="1"/>
    <col min="8" max="8" width="14" customWidth="1"/>
    <col min="9" max="9" width="36" customWidth="1"/>
    <col min="10" max="10" width="11.7109375" customWidth="1"/>
  </cols>
  <sheetData>
    <row r="1" spans="1:10" ht="21.95" customHeight="1" x14ac:dyDescent="0.55000000000000004">
      <c r="A1" s="24" t="s">
        <v>46</v>
      </c>
      <c r="B1" s="7" t="s">
        <v>47</v>
      </c>
    </row>
    <row r="2" spans="1:10" ht="20.100000000000001" customHeight="1" x14ac:dyDescent="0.25">
      <c r="A2" s="25" t="s">
        <v>30</v>
      </c>
      <c r="B2" s="25" t="s">
        <v>33</v>
      </c>
      <c r="C2" s="25" t="s">
        <v>48</v>
      </c>
      <c r="D2" s="25" t="s">
        <v>49</v>
      </c>
      <c r="E2" s="25" t="s">
        <v>50</v>
      </c>
      <c r="F2" s="25" t="s">
        <v>51</v>
      </c>
      <c r="G2" s="25" t="s">
        <v>52</v>
      </c>
      <c r="H2" s="25" t="s">
        <v>53</v>
      </c>
      <c r="I2" s="25" t="s">
        <v>54</v>
      </c>
      <c r="J2" s="25" t="s">
        <v>55</v>
      </c>
    </row>
    <row r="3" spans="1:10" ht="17.25" x14ac:dyDescent="0.4">
      <c r="A3" s="15" t="s">
        <v>56</v>
      </c>
      <c r="B3" s="15" t="s">
        <v>57</v>
      </c>
      <c r="C3" s="15" t="s">
        <v>58</v>
      </c>
      <c r="D3" s="15" t="s">
        <v>59</v>
      </c>
      <c r="E3" s="15" t="s">
        <v>60</v>
      </c>
      <c r="F3" s="15" t="s">
        <v>61</v>
      </c>
      <c r="G3" s="15" t="s">
        <v>62</v>
      </c>
      <c r="H3" s="26">
        <v>46185</v>
      </c>
      <c r="I3" s="15" t="s">
        <v>63</v>
      </c>
      <c r="J3" s="26">
        <v>46156</v>
      </c>
    </row>
    <row r="4" spans="1:10" ht="17.25" x14ac:dyDescent="0.4">
      <c r="A4" s="15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5" t="s">
        <v>69</v>
      </c>
      <c r="G4" s="15" t="s">
        <v>70</v>
      </c>
      <c r="H4" s="26">
        <v>46182</v>
      </c>
      <c r="I4" s="15" t="s">
        <v>71</v>
      </c>
      <c r="J4" s="26">
        <v>46170</v>
      </c>
    </row>
    <row r="5" spans="1:10" ht="17.25" x14ac:dyDescent="0.4">
      <c r="A5" s="15" t="s">
        <v>72</v>
      </c>
      <c r="B5" s="15" t="s">
        <v>65</v>
      </c>
      <c r="C5" s="15" t="s">
        <v>73</v>
      </c>
      <c r="D5" s="15" t="s">
        <v>74</v>
      </c>
      <c r="E5" s="15" t="s">
        <v>75</v>
      </c>
      <c r="F5" s="15" t="s">
        <v>76</v>
      </c>
      <c r="G5" s="15" t="s">
        <v>62</v>
      </c>
      <c r="H5" s="26">
        <v>46190</v>
      </c>
      <c r="I5" s="15" t="s">
        <v>77</v>
      </c>
      <c r="J5" s="26">
        <v>46175</v>
      </c>
    </row>
    <row r="6" spans="1:10" ht="17.25" x14ac:dyDescent="0.4">
      <c r="A6" s="15" t="s">
        <v>78</v>
      </c>
      <c r="B6" s="15" t="s">
        <v>79</v>
      </c>
      <c r="C6" s="15" t="s">
        <v>58</v>
      </c>
      <c r="D6" s="15" t="s">
        <v>80</v>
      </c>
      <c r="E6" s="15" t="s">
        <v>81</v>
      </c>
      <c r="F6" s="15" t="s">
        <v>82</v>
      </c>
      <c r="G6" s="15" t="s">
        <v>70</v>
      </c>
      <c r="H6" s="26"/>
      <c r="I6" s="15"/>
      <c r="J6" s="26">
        <v>46162</v>
      </c>
    </row>
    <row r="7" spans="1:10" ht="17.25" x14ac:dyDescent="0.4">
      <c r="A7" s="15"/>
      <c r="B7" s="15"/>
      <c r="C7" s="15"/>
      <c r="D7" s="15"/>
      <c r="E7" s="15"/>
      <c r="F7" s="15"/>
      <c r="G7" s="15"/>
      <c r="H7" s="26"/>
      <c r="I7" s="15"/>
      <c r="J7" s="26"/>
    </row>
    <row r="8" spans="1:10" ht="17.25" x14ac:dyDescent="0.4">
      <c r="A8" s="15"/>
      <c r="B8" s="15"/>
      <c r="C8" s="15"/>
      <c r="D8" s="15"/>
      <c r="E8" s="15"/>
      <c r="F8" s="15"/>
      <c r="G8" s="15"/>
      <c r="H8" s="26"/>
      <c r="I8" s="15"/>
      <c r="J8" s="26"/>
    </row>
    <row r="9" spans="1:10" ht="17.25" x14ac:dyDescent="0.4">
      <c r="A9" s="15"/>
      <c r="B9" s="15"/>
      <c r="C9" s="15"/>
      <c r="D9" s="15"/>
      <c r="E9" s="15"/>
      <c r="F9" s="15"/>
      <c r="G9" s="15"/>
      <c r="H9" s="26"/>
      <c r="I9" s="15"/>
      <c r="J9" s="26"/>
    </row>
    <row r="10" spans="1:10" ht="17.25" x14ac:dyDescent="0.4">
      <c r="A10" s="15"/>
      <c r="B10" s="15"/>
      <c r="C10" s="15"/>
      <c r="D10" s="15"/>
      <c r="E10" s="15"/>
      <c r="F10" s="15"/>
      <c r="G10" s="15"/>
      <c r="H10" s="26"/>
      <c r="I10" s="15"/>
      <c r="J10" s="26"/>
    </row>
    <row r="11" spans="1:10" ht="17.25" x14ac:dyDescent="0.4">
      <c r="A11" s="15"/>
      <c r="B11" s="15"/>
      <c r="C11" s="15"/>
      <c r="D11" s="15"/>
      <c r="E11" s="15"/>
      <c r="F11" s="15"/>
      <c r="G11" s="15"/>
      <c r="H11" s="26"/>
      <c r="I11" s="15"/>
      <c r="J11" s="26"/>
    </row>
    <row r="12" spans="1:10" ht="17.25" x14ac:dyDescent="0.4">
      <c r="A12" s="15"/>
      <c r="B12" s="15"/>
      <c r="C12" s="15"/>
      <c r="D12" s="15"/>
      <c r="E12" s="15"/>
      <c r="F12" s="15"/>
      <c r="G12" s="15"/>
      <c r="H12" s="26"/>
      <c r="I12" s="15"/>
      <c r="J12" s="26"/>
    </row>
    <row r="13" spans="1:10" ht="17.25" x14ac:dyDescent="0.4">
      <c r="A13" s="15"/>
      <c r="B13" s="15"/>
      <c r="C13" s="15"/>
      <c r="D13" s="15"/>
      <c r="E13" s="15"/>
      <c r="F13" s="15"/>
      <c r="G13" s="15"/>
      <c r="H13" s="26"/>
      <c r="I13" s="15"/>
      <c r="J13" s="26"/>
    </row>
    <row r="14" spans="1:10" ht="17.25" x14ac:dyDescent="0.4">
      <c r="A14" s="15"/>
      <c r="B14" s="15"/>
      <c r="C14" s="15"/>
      <c r="D14" s="15"/>
      <c r="E14" s="15"/>
      <c r="F14" s="15"/>
      <c r="G14" s="15"/>
      <c r="H14" s="26"/>
      <c r="I14" s="15"/>
      <c r="J14" s="26"/>
    </row>
    <row r="15" spans="1:10" ht="17.25" x14ac:dyDescent="0.4">
      <c r="A15" s="15"/>
      <c r="B15" s="15"/>
      <c r="C15" s="15"/>
      <c r="D15" s="15"/>
      <c r="E15" s="15"/>
      <c r="F15" s="15"/>
      <c r="G15" s="15"/>
      <c r="H15" s="26"/>
      <c r="I15" s="15"/>
      <c r="J15" s="26"/>
    </row>
    <row r="16" spans="1:10" ht="17.25" x14ac:dyDescent="0.4">
      <c r="A16" s="15"/>
      <c r="B16" s="15"/>
      <c r="C16" s="15"/>
      <c r="D16" s="15"/>
      <c r="E16" s="15"/>
      <c r="F16" s="15"/>
      <c r="G16" s="15"/>
      <c r="H16" s="26"/>
      <c r="I16" s="15"/>
      <c r="J16" s="26"/>
    </row>
    <row r="17" spans="1:10" ht="17.25" x14ac:dyDescent="0.4">
      <c r="A17" s="15"/>
      <c r="B17" s="15"/>
      <c r="C17" s="15"/>
      <c r="D17" s="15"/>
      <c r="E17" s="15"/>
      <c r="F17" s="15"/>
      <c r="G17" s="15"/>
      <c r="H17" s="26"/>
      <c r="I17" s="15"/>
      <c r="J17" s="26"/>
    </row>
    <row r="18" spans="1:10" ht="17.25" x14ac:dyDescent="0.4">
      <c r="A18" s="15"/>
      <c r="B18" s="15"/>
      <c r="C18" s="15"/>
      <c r="D18" s="15"/>
      <c r="E18" s="15"/>
      <c r="F18" s="15"/>
      <c r="G18" s="15"/>
      <c r="H18" s="26"/>
      <c r="I18" s="15"/>
      <c r="J18" s="26"/>
    </row>
    <row r="19" spans="1:10" ht="17.25" x14ac:dyDescent="0.4">
      <c r="A19" s="15"/>
      <c r="B19" s="15"/>
      <c r="C19" s="15"/>
      <c r="D19" s="15"/>
      <c r="E19" s="15"/>
      <c r="F19" s="15"/>
      <c r="G19" s="15"/>
      <c r="H19" s="26"/>
      <c r="I19" s="15"/>
      <c r="J19" s="26"/>
    </row>
    <row r="20" spans="1:10" ht="17.25" x14ac:dyDescent="0.4">
      <c r="A20" s="15"/>
      <c r="B20" s="15"/>
      <c r="C20" s="15"/>
      <c r="D20" s="15"/>
      <c r="E20" s="15"/>
      <c r="F20" s="15"/>
      <c r="G20" s="15"/>
      <c r="H20" s="26"/>
      <c r="I20" s="15"/>
      <c r="J20" s="26"/>
    </row>
    <row r="21" spans="1:10" ht="17.25" x14ac:dyDescent="0.4">
      <c r="A21" s="15"/>
      <c r="B21" s="15"/>
      <c r="C21" s="15"/>
      <c r="D21" s="15"/>
      <c r="E21" s="15"/>
      <c r="F21" s="15"/>
      <c r="G21" s="15"/>
      <c r="H21" s="26"/>
      <c r="I21" s="15"/>
      <c r="J21" s="26"/>
    </row>
    <row r="22" spans="1:10" ht="17.25" x14ac:dyDescent="0.4">
      <c r="A22" s="15"/>
      <c r="B22" s="15"/>
      <c r="C22" s="15"/>
      <c r="D22" s="15"/>
      <c r="E22" s="15"/>
      <c r="F22" s="15"/>
      <c r="G22" s="15"/>
      <c r="H22" s="26"/>
      <c r="I22" s="15"/>
      <c r="J22" s="26"/>
    </row>
    <row r="23" spans="1:10" ht="17.25" x14ac:dyDescent="0.4">
      <c r="A23" s="15"/>
      <c r="B23" s="15"/>
      <c r="C23" s="15"/>
      <c r="D23" s="15"/>
      <c r="E23" s="15"/>
      <c r="F23" s="15"/>
      <c r="G23" s="15"/>
      <c r="H23" s="26"/>
      <c r="I23" s="15"/>
      <c r="J23" s="26"/>
    </row>
    <row r="24" spans="1:10" ht="17.25" x14ac:dyDescent="0.4">
      <c r="A24" s="15"/>
      <c r="B24" s="15"/>
      <c r="C24" s="15"/>
      <c r="D24" s="15"/>
      <c r="E24" s="15"/>
      <c r="F24" s="15"/>
      <c r="G24" s="15"/>
      <c r="H24" s="26"/>
      <c r="I24" s="15"/>
      <c r="J24" s="26"/>
    </row>
    <row r="25" spans="1:10" ht="17.25" x14ac:dyDescent="0.4">
      <c r="A25" s="15"/>
      <c r="B25" s="15"/>
      <c r="C25" s="15"/>
      <c r="D25" s="15"/>
      <c r="E25" s="15"/>
      <c r="F25" s="15"/>
      <c r="G25" s="15"/>
      <c r="H25" s="26"/>
      <c r="I25" s="15"/>
      <c r="J25" s="26"/>
    </row>
    <row r="26" spans="1:10" ht="17.25" x14ac:dyDescent="0.4">
      <c r="A26" s="15"/>
      <c r="B26" s="15"/>
      <c r="C26" s="15"/>
      <c r="D26" s="15"/>
      <c r="E26" s="15"/>
      <c r="F26" s="15"/>
      <c r="G26" s="15"/>
      <c r="H26" s="26"/>
      <c r="I26" s="15"/>
      <c r="J26" s="26"/>
    </row>
    <row r="27" spans="1:10" ht="17.25" x14ac:dyDescent="0.4">
      <c r="A27" s="15"/>
      <c r="B27" s="15"/>
      <c r="C27" s="15"/>
      <c r="D27" s="15"/>
      <c r="E27" s="15"/>
      <c r="F27" s="15"/>
      <c r="G27" s="15"/>
      <c r="H27" s="26"/>
      <c r="I27" s="15"/>
      <c r="J27" s="26"/>
    </row>
    <row r="28" spans="1:10" ht="17.25" x14ac:dyDescent="0.4">
      <c r="A28" s="15"/>
      <c r="B28" s="15"/>
      <c r="C28" s="15"/>
      <c r="D28" s="15"/>
      <c r="E28" s="15"/>
      <c r="F28" s="15"/>
      <c r="G28" s="15"/>
      <c r="H28" s="26"/>
      <c r="I28" s="15"/>
      <c r="J28" s="26"/>
    </row>
    <row r="29" spans="1:10" ht="17.25" x14ac:dyDescent="0.4">
      <c r="A29" s="15"/>
      <c r="B29" s="15"/>
      <c r="C29" s="15"/>
      <c r="D29" s="15"/>
      <c r="E29" s="15"/>
      <c r="F29" s="15"/>
      <c r="G29" s="15"/>
      <c r="H29" s="26"/>
      <c r="I29" s="15"/>
      <c r="J29" s="26"/>
    </row>
    <row r="30" spans="1:10" ht="17.25" x14ac:dyDescent="0.4">
      <c r="A30" s="15"/>
      <c r="B30" s="15"/>
      <c r="C30" s="15"/>
      <c r="D30" s="15"/>
      <c r="E30" s="15"/>
      <c r="F30" s="15"/>
      <c r="G30" s="15"/>
      <c r="H30" s="26"/>
      <c r="I30" s="15"/>
      <c r="J30" s="26"/>
    </row>
    <row r="31" spans="1:10" ht="17.25" x14ac:dyDescent="0.4">
      <c r="A31" s="15"/>
      <c r="B31" s="15"/>
      <c r="C31" s="15"/>
      <c r="D31" s="15"/>
      <c r="E31" s="15"/>
      <c r="F31" s="15"/>
      <c r="G31" s="15"/>
      <c r="H31" s="26"/>
      <c r="I31" s="15"/>
      <c r="J31" s="26"/>
    </row>
    <row r="32" spans="1:10" ht="17.25" x14ac:dyDescent="0.4">
      <c r="A32" s="15"/>
      <c r="B32" s="15"/>
      <c r="C32" s="15"/>
      <c r="D32" s="15"/>
      <c r="E32" s="15"/>
      <c r="F32" s="15"/>
      <c r="G32" s="15"/>
      <c r="H32" s="26"/>
      <c r="I32" s="15"/>
      <c r="J32" s="26"/>
    </row>
    <row r="33" spans="1:10" ht="17.25" x14ac:dyDescent="0.4">
      <c r="A33" s="15"/>
      <c r="B33" s="15"/>
      <c r="C33" s="15"/>
      <c r="D33" s="15"/>
      <c r="E33" s="15"/>
      <c r="F33" s="15"/>
      <c r="G33" s="15"/>
      <c r="H33" s="26"/>
      <c r="I33" s="15"/>
      <c r="J33" s="26"/>
    </row>
    <row r="34" spans="1:10" ht="17.25" x14ac:dyDescent="0.4">
      <c r="A34" s="15"/>
      <c r="B34" s="15"/>
      <c r="C34" s="15"/>
      <c r="D34" s="15"/>
      <c r="E34" s="15"/>
      <c r="F34" s="15"/>
      <c r="G34" s="15"/>
      <c r="H34" s="26"/>
      <c r="I34" s="15"/>
      <c r="J34" s="26"/>
    </row>
    <row r="35" spans="1:10" ht="17.25" x14ac:dyDescent="0.4">
      <c r="A35" s="15"/>
      <c r="B35" s="15"/>
      <c r="C35" s="15"/>
      <c r="D35" s="15"/>
      <c r="E35" s="15"/>
      <c r="F35" s="15"/>
      <c r="G35" s="15"/>
      <c r="H35" s="26"/>
      <c r="I35" s="15"/>
      <c r="J35" s="26"/>
    </row>
    <row r="36" spans="1:10" ht="17.25" x14ac:dyDescent="0.4">
      <c r="A36" s="15"/>
      <c r="B36" s="15"/>
      <c r="C36" s="15"/>
      <c r="D36" s="15"/>
      <c r="E36" s="15"/>
      <c r="F36" s="15"/>
      <c r="G36" s="15"/>
      <c r="H36" s="26"/>
      <c r="I36" s="15"/>
      <c r="J36" s="26"/>
    </row>
    <row r="37" spans="1:10" ht="17.25" x14ac:dyDescent="0.4">
      <c r="A37" s="15"/>
      <c r="B37" s="15"/>
      <c r="C37" s="15"/>
      <c r="D37" s="15"/>
      <c r="E37" s="15"/>
      <c r="F37" s="15"/>
      <c r="G37" s="15"/>
      <c r="H37" s="26"/>
      <c r="I37" s="15"/>
      <c r="J37" s="26"/>
    </row>
    <row r="38" spans="1:10" ht="17.25" x14ac:dyDescent="0.4">
      <c r="A38" s="15"/>
      <c r="B38" s="15"/>
      <c r="C38" s="15"/>
      <c r="D38" s="15"/>
      <c r="E38" s="15"/>
      <c r="F38" s="15"/>
      <c r="G38" s="15"/>
      <c r="H38" s="26"/>
      <c r="I38" s="15"/>
      <c r="J38" s="26"/>
    </row>
    <row r="39" spans="1:10" ht="17.25" x14ac:dyDescent="0.4">
      <c r="A39" s="15"/>
      <c r="B39" s="15"/>
      <c r="C39" s="15"/>
      <c r="D39" s="15"/>
      <c r="E39" s="15"/>
      <c r="F39" s="15"/>
      <c r="G39" s="15"/>
      <c r="H39" s="26"/>
      <c r="I39" s="15"/>
      <c r="J39" s="26"/>
    </row>
    <row r="40" spans="1:10" ht="17.25" x14ac:dyDescent="0.4">
      <c r="A40" s="15"/>
      <c r="B40" s="15"/>
      <c r="C40" s="15"/>
      <c r="D40" s="15"/>
      <c r="E40" s="15"/>
      <c r="F40" s="15"/>
      <c r="G40" s="15"/>
      <c r="H40" s="26"/>
      <c r="I40" s="15"/>
      <c r="J40" s="26"/>
    </row>
    <row r="41" spans="1:10" ht="17.25" x14ac:dyDescent="0.4">
      <c r="A41" s="15"/>
      <c r="B41" s="15"/>
      <c r="C41" s="15"/>
      <c r="D41" s="15"/>
      <c r="E41" s="15"/>
      <c r="F41" s="15"/>
      <c r="G41" s="15"/>
      <c r="H41" s="26"/>
      <c r="I41" s="15"/>
      <c r="J41" s="26"/>
    </row>
    <row r="42" spans="1:10" ht="17.25" x14ac:dyDescent="0.4">
      <c r="A42" s="15"/>
      <c r="B42" s="15"/>
      <c r="C42" s="15"/>
      <c r="D42" s="15"/>
      <c r="E42" s="15"/>
      <c r="F42" s="15"/>
      <c r="G42" s="15"/>
      <c r="H42" s="26"/>
      <c r="I42" s="15"/>
      <c r="J42" s="26"/>
    </row>
    <row r="43" spans="1:10" ht="17.25" x14ac:dyDescent="0.4">
      <c r="A43" s="15"/>
      <c r="B43" s="15"/>
      <c r="C43" s="15"/>
      <c r="D43" s="15"/>
      <c r="E43" s="15"/>
      <c r="F43" s="15"/>
      <c r="G43" s="15"/>
      <c r="H43" s="26"/>
      <c r="I43" s="15"/>
      <c r="J43" s="26"/>
    </row>
    <row r="44" spans="1:10" ht="17.25" x14ac:dyDescent="0.4">
      <c r="A44" s="15"/>
      <c r="B44" s="15"/>
      <c r="C44" s="15"/>
      <c r="D44" s="15"/>
      <c r="E44" s="15"/>
      <c r="F44" s="15"/>
      <c r="G44" s="15"/>
      <c r="H44" s="26"/>
      <c r="I44" s="15"/>
      <c r="J44" s="26"/>
    </row>
    <row r="45" spans="1:10" ht="17.25" x14ac:dyDescent="0.4">
      <c r="A45" s="15"/>
      <c r="B45" s="15"/>
      <c r="C45" s="15"/>
      <c r="D45" s="15"/>
      <c r="E45" s="15"/>
      <c r="F45" s="15"/>
      <c r="G45" s="15"/>
      <c r="H45" s="26"/>
      <c r="I45" s="15"/>
      <c r="J45" s="26"/>
    </row>
    <row r="46" spans="1:10" ht="17.25" x14ac:dyDescent="0.4">
      <c r="A46" s="15"/>
      <c r="B46" s="15"/>
      <c r="C46" s="15"/>
      <c r="D46" s="15"/>
      <c r="E46" s="15"/>
      <c r="F46" s="15"/>
      <c r="G46" s="15"/>
      <c r="H46" s="26"/>
      <c r="I46" s="15"/>
      <c r="J46" s="26"/>
    </row>
    <row r="47" spans="1:10" ht="17.25" x14ac:dyDescent="0.4">
      <c r="A47" s="15"/>
      <c r="B47" s="15"/>
      <c r="C47" s="15"/>
      <c r="D47" s="15"/>
      <c r="E47" s="15"/>
      <c r="F47" s="15"/>
      <c r="G47" s="15"/>
      <c r="H47" s="26"/>
      <c r="I47" s="15"/>
      <c r="J47" s="26"/>
    </row>
    <row r="48" spans="1:10" ht="17.25" x14ac:dyDescent="0.4">
      <c r="A48" s="15"/>
      <c r="B48" s="15"/>
      <c r="C48" s="15"/>
      <c r="D48" s="15"/>
      <c r="E48" s="15"/>
      <c r="F48" s="15"/>
      <c r="G48" s="15"/>
      <c r="H48" s="26"/>
      <c r="I48" s="15"/>
      <c r="J48" s="26"/>
    </row>
    <row r="49" spans="1:10" ht="17.25" x14ac:dyDescent="0.4">
      <c r="A49" s="15"/>
      <c r="B49" s="15"/>
      <c r="C49" s="15"/>
      <c r="D49" s="15"/>
      <c r="E49" s="15"/>
      <c r="F49" s="15"/>
      <c r="G49" s="15"/>
      <c r="H49" s="26"/>
      <c r="I49" s="15"/>
      <c r="J49" s="26"/>
    </row>
    <row r="50" spans="1:10" ht="17.25" x14ac:dyDescent="0.4">
      <c r="A50" s="15"/>
      <c r="B50" s="15"/>
      <c r="C50" s="15"/>
      <c r="D50" s="15"/>
      <c r="E50" s="15"/>
      <c r="F50" s="15"/>
      <c r="G50" s="15"/>
      <c r="H50" s="26"/>
      <c r="I50" s="15"/>
      <c r="J50" s="26"/>
    </row>
    <row r="51" spans="1:10" ht="17.25" x14ac:dyDescent="0.4">
      <c r="A51" s="15"/>
      <c r="B51" s="15"/>
      <c r="C51" s="15"/>
      <c r="D51" s="15"/>
      <c r="E51" s="15"/>
      <c r="F51" s="15"/>
      <c r="G51" s="15"/>
      <c r="H51" s="26"/>
      <c r="I51" s="15"/>
      <c r="J51" s="26"/>
    </row>
    <row r="52" spans="1:10" ht="17.25" x14ac:dyDescent="0.4">
      <c r="A52" s="15"/>
      <c r="B52" s="15"/>
      <c r="C52" s="15"/>
      <c r="D52" s="15"/>
      <c r="E52" s="15"/>
      <c r="F52" s="15"/>
      <c r="G52" s="15"/>
      <c r="H52" s="26"/>
      <c r="I52" s="15"/>
      <c r="J52" s="26"/>
    </row>
    <row r="53" spans="1:10" ht="17.25" x14ac:dyDescent="0.4">
      <c r="A53" s="15"/>
      <c r="B53" s="15"/>
      <c r="C53" s="15"/>
      <c r="D53" s="15"/>
      <c r="E53" s="15"/>
      <c r="F53" s="15"/>
      <c r="G53" s="15"/>
      <c r="H53" s="26"/>
      <c r="I53" s="15"/>
      <c r="J53" s="26"/>
    </row>
    <row r="54" spans="1:10" ht="17.25" x14ac:dyDescent="0.4">
      <c r="A54" s="15"/>
      <c r="B54" s="15"/>
      <c r="C54" s="15"/>
      <c r="D54" s="15"/>
      <c r="E54" s="15"/>
      <c r="F54" s="15"/>
      <c r="G54" s="15"/>
      <c r="H54" s="26"/>
      <c r="I54" s="15"/>
      <c r="J54" s="26"/>
    </row>
    <row r="55" spans="1:10" ht="17.25" x14ac:dyDescent="0.4">
      <c r="A55" s="15"/>
      <c r="B55" s="15"/>
      <c r="C55" s="15"/>
      <c r="D55" s="15"/>
      <c r="E55" s="15"/>
      <c r="F55" s="15"/>
      <c r="G55" s="15"/>
      <c r="H55" s="26"/>
      <c r="I55" s="15"/>
      <c r="J55" s="26"/>
    </row>
    <row r="56" spans="1:10" ht="17.25" x14ac:dyDescent="0.4">
      <c r="A56" s="15"/>
      <c r="B56" s="15"/>
      <c r="C56" s="15"/>
      <c r="D56" s="15"/>
      <c r="E56" s="15"/>
      <c r="F56" s="15"/>
      <c r="G56" s="15"/>
      <c r="H56" s="26"/>
      <c r="I56" s="15"/>
      <c r="J56" s="26"/>
    </row>
    <row r="57" spans="1:10" ht="17.25" x14ac:dyDescent="0.4">
      <c r="A57" s="15"/>
      <c r="B57" s="15"/>
      <c r="C57" s="15"/>
      <c r="D57" s="15"/>
      <c r="E57" s="15"/>
      <c r="F57" s="15"/>
      <c r="G57" s="15"/>
      <c r="H57" s="26"/>
      <c r="I57" s="15"/>
      <c r="J57" s="26"/>
    </row>
    <row r="58" spans="1:10" ht="17.25" x14ac:dyDescent="0.4">
      <c r="A58" s="15"/>
      <c r="B58" s="15"/>
      <c r="C58" s="15"/>
      <c r="D58" s="15"/>
      <c r="E58" s="15"/>
      <c r="F58" s="15"/>
      <c r="G58" s="15"/>
      <c r="H58" s="26"/>
      <c r="I58" s="15"/>
      <c r="J58" s="26"/>
    </row>
    <row r="59" spans="1:10" ht="17.25" x14ac:dyDescent="0.4">
      <c r="A59" s="15"/>
      <c r="B59" s="15"/>
      <c r="C59" s="15"/>
      <c r="D59" s="15"/>
      <c r="E59" s="15"/>
      <c r="F59" s="15"/>
      <c r="G59" s="15"/>
      <c r="H59" s="26"/>
      <c r="I59" s="15"/>
      <c r="J59" s="26"/>
    </row>
    <row r="60" spans="1:10" ht="17.25" x14ac:dyDescent="0.4">
      <c r="A60" s="15"/>
      <c r="B60" s="15"/>
      <c r="C60" s="15"/>
      <c r="D60" s="15"/>
      <c r="E60" s="15"/>
      <c r="F60" s="15"/>
      <c r="G60" s="15"/>
      <c r="H60" s="26"/>
      <c r="I60" s="15"/>
      <c r="J60" s="26"/>
    </row>
    <row r="61" spans="1:10" ht="17.25" x14ac:dyDescent="0.4">
      <c r="A61" s="15"/>
      <c r="B61" s="15"/>
      <c r="C61" s="15"/>
      <c r="D61" s="15"/>
      <c r="E61" s="15"/>
      <c r="F61" s="15"/>
      <c r="G61" s="15"/>
      <c r="H61" s="26"/>
      <c r="I61" s="15"/>
      <c r="J61" s="26"/>
    </row>
    <row r="62" spans="1:10" ht="17.25" x14ac:dyDescent="0.4">
      <c r="A62" s="15"/>
      <c r="B62" s="15"/>
      <c r="C62" s="15"/>
      <c r="D62" s="15"/>
      <c r="E62" s="15"/>
      <c r="F62" s="15"/>
      <c r="G62" s="15"/>
      <c r="H62" s="26"/>
      <c r="I62" s="15"/>
      <c r="J62" s="26"/>
    </row>
    <row r="63" spans="1:10" ht="17.25" x14ac:dyDescent="0.4">
      <c r="A63" s="15"/>
      <c r="B63" s="15"/>
      <c r="C63" s="15"/>
      <c r="D63" s="15"/>
      <c r="E63" s="15"/>
      <c r="F63" s="15"/>
      <c r="G63" s="15"/>
      <c r="H63" s="26"/>
      <c r="I63" s="15"/>
      <c r="J63" s="26"/>
    </row>
    <row r="64" spans="1:10" ht="17.25" x14ac:dyDescent="0.4">
      <c r="A64" s="15"/>
      <c r="B64" s="15"/>
      <c r="C64" s="15"/>
      <c r="D64" s="15"/>
      <c r="E64" s="15"/>
      <c r="F64" s="15"/>
      <c r="G64" s="15"/>
      <c r="H64" s="26"/>
      <c r="I64" s="15"/>
      <c r="J64" s="26"/>
    </row>
    <row r="65" spans="1:10" ht="17.25" x14ac:dyDescent="0.4">
      <c r="A65" s="15"/>
      <c r="B65" s="15"/>
      <c r="C65" s="15"/>
      <c r="D65" s="15"/>
      <c r="E65" s="15"/>
      <c r="F65" s="15"/>
      <c r="G65" s="15"/>
      <c r="H65" s="26"/>
      <c r="I65" s="15"/>
      <c r="J65" s="26"/>
    </row>
    <row r="66" spans="1:10" ht="17.25" x14ac:dyDescent="0.4">
      <c r="A66" s="15"/>
      <c r="B66" s="15"/>
      <c r="C66" s="15"/>
      <c r="D66" s="15"/>
      <c r="E66" s="15"/>
      <c r="F66" s="15"/>
      <c r="G66" s="15"/>
      <c r="H66" s="26"/>
      <c r="I66" s="15"/>
      <c r="J66" s="26"/>
    </row>
    <row r="67" spans="1:10" ht="17.25" x14ac:dyDescent="0.4">
      <c r="A67" s="15"/>
      <c r="B67" s="15"/>
      <c r="C67" s="15"/>
      <c r="D67" s="15"/>
      <c r="E67" s="15"/>
      <c r="F67" s="15"/>
      <c r="G67" s="15"/>
      <c r="H67" s="26"/>
      <c r="I67" s="15"/>
      <c r="J67" s="26"/>
    </row>
    <row r="68" spans="1:10" ht="17.25" x14ac:dyDescent="0.4">
      <c r="A68" s="15"/>
      <c r="B68" s="15"/>
      <c r="C68" s="15"/>
      <c r="D68" s="15"/>
      <c r="E68" s="15"/>
      <c r="F68" s="15"/>
      <c r="G68" s="15"/>
      <c r="H68" s="26"/>
      <c r="I68" s="15"/>
      <c r="J68" s="26"/>
    </row>
    <row r="69" spans="1:10" ht="17.25" x14ac:dyDescent="0.4">
      <c r="A69" s="15"/>
      <c r="B69" s="15"/>
      <c r="C69" s="15"/>
      <c r="D69" s="15"/>
      <c r="E69" s="15"/>
      <c r="F69" s="15"/>
      <c r="G69" s="15"/>
      <c r="H69" s="26"/>
      <c r="I69" s="15"/>
      <c r="J69" s="26"/>
    </row>
    <row r="70" spans="1:10" ht="17.25" x14ac:dyDescent="0.4">
      <c r="A70" s="15"/>
      <c r="B70" s="15"/>
      <c r="C70" s="15"/>
      <c r="D70" s="15"/>
      <c r="E70" s="15"/>
      <c r="F70" s="15"/>
      <c r="G70" s="15"/>
      <c r="H70" s="26"/>
      <c r="I70" s="15"/>
      <c r="J70" s="26"/>
    </row>
    <row r="71" spans="1:10" ht="17.25" x14ac:dyDescent="0.4">
      <c r="A71" s="15"/>
      <c r="B71" s="15"/>
      <c r="C71" s="15"/>
      <c r="D71" s="15"/>
      <c r="E71" s="15"/>
      <c r="F71" s="15"/>
      <c r="G71" s="15"/>
      <c r="H71" s="26"/>
      <c r="I71" s="15"/>
      <c r="J71" s="26"/>
    </row>
    <row r="72" spans="1:10" ht="17.25" x14ac:dyDescent="0.4">
      <c r="A72" s="15"/>
      <c r="B72" s="15"/>
      <c r="C72" s="15"/>
      <c r="D72" s="15"/>
      <c r="E72" s="15"/>
      <c r="F72" s="15"/>
      <c r="G72" s="15"/>
      <c r="H72" s="26"/>
      <c r="I72" s="15"/>
      <c r="J72" s="26"/>
    </row>
    <row r="73" spans="1:10" ht="17.25" x14ac:dyDescent="0.4">
      <c r="A73" s="15"/>
      <c r="B73" s="15"/>
      <c r="C73" s="15"/>
      <c r="D73" s="15"/>
      <c r="E73" s="15"/>
      <c r="F73" s="15"/>
      <c r="G73" s="15"/>
      <c r="H73" s="26"/>
      <c r="I73" s="15"/>
      <c r="J73" s="26"/>
    </row>
    <row r="74" spans="1:10" ht="17.25" x14ac:dyDescent="0.4">
      <c r="A74" s="15"/>
      <c r="B74" s="15"/>
      <c r="C74" s="15"/>
      <c r="D74" s="15"/>
      <c r="E74" s="15"/>
      <c r="F74" s="15"/>
      <c r="G74" s="15"/>
      <c r="H74" s="26"/>
      <c r="I74" s="15"/>
      <c r="J74" s="26"/>
    </row>
    <row r="75" spans="1:10" ht="17.25" x14ac:dyDescent="0.4">
      <c r="A75" s="15"/>
      <c r="B75" s="15"/>
      <c r="C75" s="15"/>
      <c r="D75" s="15"/>
      <c r="E75" s="15"/>
      <c r="F75" s="15"/>
      <c r="G75" s="15"/>
      <c r="H75" s="26"/>
      <c r="I75" s="15"/>
      <c r="J75" s="26"/>
    </row>
    <row r="76" spans="1:10" ht="17.25" x14ac:dyDescent="0.4">
      <c r="A76" s="15"/>
      <c r="B76" s="15"/>
      <c r="C76" s="15"/>
      <c r="D76" s="15"/>
      <c r="E76" s="15"/>
      <c r="F76" s="15"/>
      <c r="G76" s="15"/>
      <c r="H76" s="26"/>
      <c r="I76" s="15"/>
      <c r="J76" s="26"/>
    </row>
    <row r="77" spans="1:10" ht="17.25" x14ac:dyDescent="0.4">
      <c r="A77" s="15"/>
      <c r="B77" s="15"/>
      <c r="C77" s="15"/>
      <c r="D77" s="15"/>
      <c r="E77" s="15"/>
      <c r="F77" s="15"/>
      <c r="G77" s="15"/>
      <c r="H77" s="26"/>
      <c r="I77" s="15"/>
      <c r="J77" s="26"/>
    </row>
    <row r="78" spans="1:10" ht="17.25" x14ac:dyDescent="0.4">
      <c r="A78" s="15"/>
      <c r="B78" s="15"/>
      <c r="C78" s="15"/>
      <c r="D78" s="15"/>
      <c r="E78" s="15"/>
      <c r="F78" s="15"/>
      <c r="G78" s="15"/>
      <c r="H78" s="26"/>
      <c r="I78" s="15"/>
      <c r="J78" s="26"/>
    </row>
    <row r="79" spans="1:10" ht="17.25" x14ac:dyDescent="0.4">
      <c r="A79" s="15"/>
      <c r="B79" s="15"/>
      <c r="C79" s="15"/>
      <c r="D79" s="15"/>
      <c r="E79" s="15"/>
      <c r="F79" s="15"/>
      <c r="G79" s="15"/>
      <c r="H79" s="26"/>
      <c r="I79" s="15"/>
      <c r="J79" s="26"/>
    </row>
    <row r="80" spans="1:10" ht="17.25" x14ac:dyDescent="0.4">
      <c r="A80" s="15"/>
      <c r="B80" s="15"/>
      <c r="C80" s="15"/>
      <c r="D80" s="15"/>
      <c r="E80" s="15"/>
      <c r="F80" s="15"/>
      <c r="G80" s="15"/>
      <c r="H80" s="26"/>
      <c r="I80" s="15"/>
      <c r="J80" s="26"/>
    </row>
    <row r="81" spans="1:10" ht="17.25" x14ac:dyDescent="0.4">
      <c r="A81" s="15"/>
      <c r="B81" s="15"/>
      <c r="C81" s="15"/>
      <c r="D81" s="15"/>
      <c r="E81" s="15"/>
      <c r="F81" s="15"/>
      <c r="G81" s="15"/>
      <c r="H81" s="26"/>
      <c r="I81" s="15"/>
      <c r="J81" s="26"/>
    </row>
    <row r="82" spans="1:10" ht="17.25" x14ac:dyDescent="0.4">
      <c r="A82" s="15"/>
      <c r="B82" s="15"/>
      <c r="C82" s="15"/>
      <c r="D82" s="15"/>
      <c r="E82" s="15"/>
      <c r="F82" s="15"/>
      <c r="G82" s="15"/>
      <c r="H82" s="26"/>
      <c r="I82" s="15"/>
      <c r="J82" s="26"/>
    </row>
    <row r="83" spans="1:10" ht="17.25" x14ac:dyDescent="0.4">
      <c r="A83" s="15"/>
      <c r="B83" s="15"/>
      <c r="C83" s="15"/>
      <c r="D83" s="15"/>
      <c r="E83" s="15"/>
      <c r="F83" s="15"/>
      <c r="G83" s="15"/>
      <c r="H83" s="26"/>
      <c r="I83" s="15"/>
      <c r="J83" s="26"/>
    </row>
    <row r="84" spans="1:10" ht="17.25" x14ac:dyDescent="0.4">
      <c r="A84" s="15"/>
      <c r="B84" s="15"/>
      <c r="C84" s="15"/>
      <c r="D84" s="15"/>
      <c r="E84" s="15"/>
      <c r="F84" s="15"/>
      <c r="G84" s="15"/>
      <c r="H84" s="26"/>
      <c r="I84" s="15"/>
      <c r="J84" s="26"/>
    </row>
    <row r="85" spans="1:10" ht="17.25" x14ac:dyDescent="0.4">
      <c r="A85" s="15"/>
      <c r="B85" s="15"/>
      <c r="C85" s="15"/>
      <c r="D85" s="15"/>
      <c r="E85" s="15"/>
      <c r="F85" s="15"/>
      <c r="G85" s="15"/>
      <c r="H85" s="26"/>
      <c r="I85" s="15"/>
      <c r="J85" s="26"/>
    </row>
    <row r="86" spans="1:10" ht="17.25" x14ac:dyDescent="0.4">
      <c r="A86" s="15"/>
      <c r="B86" s="15"/>
      <c r="C86" s="15"/>
      <c r="D86" s="15"/>
      <c r="E86" s="15"/>
      <c r="F86" s="15"/>
      <c r="G86" s="15"/>
      <c r="H86" s="26"/>
      <c r="I86" s="15"/>
      <c r="J86" s="26"/>
    </row>
    <row r="87" spans="1:10" ht="17.25" x14ac:dyDescent="0.4">
      <c r="A87" s="15"/>
      <c r="B87" s="15"/>
      <c r="C87" s="15"/>
      <c r="D87" s="15"/>
      <c r="E87" s="15"/>
      <c r="F87" s="15"/>
      <c r="G87" s="15"/>
      <c r="H87" s="26"/>
      <c r="I87" s="15"/>
      <c r="J87" s="26"/>
    </row>
    <row r="88" spans="1:10" ht="17.25" x14ac:dyDescent="0.4">
      <c r="A88" s="15"/>
      <c r="B88" s="15"/>
      <c r="C88" s="15"/>
      <c r="D88" s="15"/>
      <c r="E88" s="15"/>
      <c r="F88" s="15"/>
      <c r="G88" s="15"/>
      <c r="H88" s="26"/>
      <c r="I88" s="15"/>
      <c r="J88" s="26"/>
    </row>
    <row r="89" spans="1:10" ht="17.25" x14ac:dyDescent="0.4">
      <c r="A89" s="15"/>
      <c r="B89" s="15"/>
      <c r="C89" s="15"/>
      <c r="D89" s="15"/>
      <c r="E89" s="15"/>
      <c r="F89" s="15"/>
      <c r="G89" s="15"/>
      <c r="H89" s="26"/>
      <c r="I89" s="15"/>
      <c r="J89" s="26"/>
    </row>
    <row r="90" spans="1:10" ht="17.25" x14ac:dyDescent="0.4">
      <c r="A90" s="15"/>
      <c r="B90" s="15"/>
      <c r="C90" s="15"/>
      <c r="D90" s="15"/>
      <c r="E90" s="15"/>
      <c r="F90" s="15"/>
      <c r="G90" s="15"/>
      <c r="H90" s="26"/>
      <c r="I90" s="15"/>
      <c r="J90" s="26"/>
    </row>
    <row r="91" spans="1:10" ht="17.25" x14ac:dyDescent="0.4">
      <c r="A91" s="15"/>
      <c r="B91" s="15"/>
      <c r="C91" s="15"/>
      <c r="D91" s="15"/>
      <c r="E91" s="15"/>
      <c r="F91" s="15"/>
      <c r="G91" s="15"/>
      <c r="H91" s="26"/>
      <c r="I91" s="15"/>
      <c r="J91" s="26"/>
    </row>
    <row r="92" spans="1:10" ht="17.25" x14ac:dyDescent="0.4">
      <c r="A92" s="15"/>
      <c r="B92" s="15"/>
      <c r="C92" s="15"/>
      <c r="D92" s="15"/>
      <c r="E92" s="15"/>
      <c r="F92" s="15"/>
      <c r="G92" s="15"/>
      <c r="H92" s="26"/>
      <c r="I92" s="15"/>
      <c r="J92" s="26"/>
    </row>
    <row r="93" spans="1:10" ht="17.25" x14ac:dyDescent="0.4">
      <c r="A93" s="15"/>
      <c r="B93" s="15"/>
      <c r="C93" s="15"/>
      <c r="D93" s="15"/>
      <c r="E93" s="15"/>
      <c r="F93" s="15"/>
      <c r="G93" s="15"/>
      <c r="H93" s="26"/>
      <c r="I93" s="15"/>
      <c r="J93" s="26"/>
    </row>
    <row r="94" spans="1:10" ht="17.25" x14ac:dyDescent="0.4">
      <c r="A94" s="15"/>
      <c r="B94" s="15"/>
      <c r="C94" s="15"/>
      <c r="D94" s="15"/>
      <c r="E94" s="15"/>
      <c r="F94" s="15"/>
      <c r="G94" s="15"/>
      <c r="H94" s="26"/>
      <c r="I94" s="15"/>
      <c r="J94" s="26"/>
    </row>
    <row r="95" spans="1:10" ht="17.25" x14ac:dyDescent="0.4">
      <c r="A95" s="15"/>
      <c r="B95" s="15"/>
      <c r="C95" s="15"/>
      <c r="D95" s="15"/>
      <c r="E95" s="15"/>
      <c r="F95" s="15"/>
      <c r="G95" s="15"/>
      <c r="H95" s="26"/>
      <c r="I95" s="15"/>
      <c r="J95" s="26"/>
    </row>
    <row r="96" spans="1:10" ht="17.25" x14ac:dyDescent="0.4">
      <c r="A96" s="15"/>
      <c r="B96" s="15"/>
      <c r="C96" s="15"/>
      <c r="D96" s="15"/>
      <c r="E96" s="15"/>
      <c r="F96" s="15"/>
      <c r="G96" s="15"/>
      <c r="H96" s="26"/>
      <c r="I96" s="15"/>
      <c r="J96" s="26"/>
    </row>
    <row r="97" spans="1:10" ht="17.25" x14ac:dyDescent="0.4">
      <c r="A97" s="15"/>
      <c r="B97" s="15"/>
      <c r="C97" s="15"/>
      <c r="D97" s="15"/>
      <c r="E97" s="15"/>
      <c r="F97" s="15"/>
      <c r="G97" s="15"/>
      <c r="H97" s="26"/>
      <c r="I97" s="15"/>
      <c r="J97" s="26"/>
    </row>
    <row r="98" spans="1:10" ht="17.25" x14ac:dyDescent="0.4">
      <c r="A98" s="15"/>
      <c r="B98" s="15"/>
      <c r="C98" s="15"/>
      <c r="D98" s="15"/>
      <c r="E98" s="15"/>
      <c r="F98" s="15"/>
      <c r="G98" s="15"/>
      <c r="H98" s="26"/>
      <c r="I98" s="15"/>
      <c r="J98" s="26"/>
    </row>
    <row r="99" spans="1:10" ht="17.25" x14ac:dyDescent="0.4">
      <c r="A99" s="15"/>
      <c r="B99" s="15"/>
      <c r="C99" s="15"/>
      <c r="D99" s="15"/>
      <c r="E99" s="15"/>
      <c r="F99" s="15"/>
      <c r="G99" s="15"/>
      <c r="H99" s="26"/>
      <c r="I99" s="15"/>
      <c r="J99" s="26"/>
    </row>
    <row r="100" spans="1:10" ht="17.25" x14ac:dyDescent="0.4">
      <c r="A100" s="15"/>
      <c r="B100" s="15"/>
      <c r="C100" s="15"/>
      <c r="D100" s="15"/>
      <c r="E100" s="15"/>
      <c r="F100" s="15"/>
      <c r="G100" s="15"/>
      <c r="H100" s="26"/>
      <c r="I100" s="15"/>
      <c r="J100" s="26"/>
    </row>
    <row r="101" spans="1:10" ht="17.25" x14ac:dyDescent="0.4">
      <c r="A101" s="15"/>
      <c r="B101" s="15"/>
      <c r="C101" s="15"/>
      <c r="D101" s="15"/>
      <c r="E101" s="15"/>
      <c r="F101" s="15"/>
      <c r="G101" s="15"/>
      <c r="H101" s="26"/>
      <c r="I101" s="15"/>
      <c r="J101" s="26"/>
    </row>
    <row r="102" spans="1:10" ht="17.25" x14ac:dyDescent="0.4">
      <c r="A102" s="15"/>
      <c r="B102" s="15"/>
      <c r="C102" s="15"/>
      <c r="D102" s="15"/>
      <c r="E102" s="15"/>
      <c r="F102" s="15"/>
      <c r="G102" s="15"/>
      <c r="H102" s="26"/>
      <c r="I102" s="15"/>
      <c r="J102" s="26"/>
    </row>
    <row r="103" spans="1:10" ht="17.25" x14ac:dyDescent="0.4">
      <c r="A103" s="15"/>
      <c r="B103" s="15"/>
      <c r="C103" s="15"/>
      <c r="D103" s="15"/>
      <c r="E103" s="15"/>
      <c r="F103" s="15"/>
      <c r="G103" s="15"/>
      <c r="H103" s="26"/>
      <c r="I103" s="15"/>
      <c r="J103" s="26"/>
    </row>
    <row r="104" spans="1:10" ht="17.25" x14ac:dyDescent="0.4">
      <c r="A104" s="15"/>
      <c r="B104" s="15"/>
      <c r="C104" s="15"/>
      <c r="D104" s="15"/>
      <c r="E104" s="15"/>
      <c r="F104" s="15"/>
      <c r="G104" s="15"/>
      <c r="H104" s="26"/>
      <c r="I104" s="15"/>
      <c r="J104" s="26"/>
    </row>
    <row r="105" spans="1:10" ht="17.25" x14ac:dyDescent="0.4">
      <c r="A105" s="15"/>
      <c r="B105" s="15"/>
      <c r="C105" s="15"/>
      <c r="D105" s="15"/>
      <c r="E105" s="15"/>
      <c r="F105" s="15"/>
      <c r="G105" s="15"/>
      <c r="H105" s="26"/>
      <c r="I105" s="15"/>
      <c r="J105" s="26"/>
    </row>
    <row r="106" spans="1:10" ht="17.25" x14ac:dyDescent="0.4">
      <c r="A106" s="15"/>
      <c r="B106" s="15"/>
      <c r="C106" s="15"/>
      <c r="D106" s="15"/>
      <c r="E106" s="15"/>
      <c r="F106" s="15"/>
      <c r="G106" s="15"/>
      <c r="H106" s="26"/>
      <c r="I106" s="15"/>
      <c r="J106" s="26"/>
    </row>
    <row r="107" spans="1:10" ht="17.25" x14ac:dyDescent="0.4">
      <c r="A107" s="15"/>
      <c r="B107" s="15"/>
      <c r="C107" s="15"/>
      <c r="D107" s="15"/>
      <c r="E107" s="15"/>
      <c r="F107" s="15"/>
      <c r="G107" s="15"/>
      <c r="H107" s="26"/>
      <c r="I107" s="15"/>
      <c r="J107" s="26"/>
    </row>
    <row r="108" spans="1:10" ht="17.25" x14ac:dyDescent="0.4">
      <c r="A108" s="15"/>
      <c r="B108" s="15"/>
      <c r="C108" s="15"/>
      <c r="D108" s="15"/>
      <c r="E108" s="15"/>
      <c r="F108" s="15"/>
      <c r="G108" s="15"/>
      <c r="H108" s="26"/>
      <c r="I108" s="15"/>
      <c r="J108" s="26"/>
    </row>
    <row r="109" spans="1:10" ht="17.25" x14ac:dyDescent="0.4">
      <c r="A109" s="15"/>
      <c r="B109" s="15"/>
      <c r="C109" s="15"/>
      <c r="D109" s="15"/>
      <c r="E109" s="15"/>
      <c r="F109" s="15"/>
      <c r="G109" s="15"/>
      <c r="H109" s="26"/>
      <c r="I109" s="15"/>
      <c r="J109" s="26"/>
    </row>
    <row r="110" spans="1:10" ht="17.25" x14ac:dyDescent="0.4">
      <c r="A110" s="15"/>
      <c r="B110" s="15"/>
      <c r="C110" s="15"/>
      <c r="D110" s="15"/>
      <c r="E110" s="15"/>
      <c r="F110" s="15"/>
      <c r="G110" s="15"/>
      <c r="H110" s="26"/>
      <c r="I110" s="15"/>
      <c r="J110" s="26"/>
    </row>
    <row r="111" spans="1:10" ht="17.25" x14ac:dyDescent="0.4">
      <c r="A111" s="15"/>
      <c r="B111" s="15"/>
      <c r="C111" s="15"/>
      <c r="D111" s="15"/>
      <c r="E111" s="15"/>
      <c r="F111" s="15"/>
      <c r="G111" s="15"/>
      <c r="H111" s="26"/>
      <c r="I111" s="15"/>
      <c r="J111" s="26"/>
    </row>
    <row r="112" spans="1:10" ht="17.25" x14ac:dyDescent="0.4">
      <c r="A112" s="15"/>
      <c r="B112" s="15"/>
      <c r="C112" s="15"/>
      <c r="D112" s="15"/>
      <c r="E112" s="15"/>
      <c r="F112" s="15"/>
      <c r="G112" s="15"/>
      <c r="H112" s="26"/>
      <c r="I112" s="15"/>
      <c r="J112" s="26"/>
    </row>
    <row r="113" spans="1:10" ht="17.25" x14ac:dyDescent="0.4">
      <c r="A113" s="15"/>
      <c r="B113" s="15"/>
      <c r="C113" s="15"/>
      <c r="D113" s="15"/>
      <c r="E113" s="15"/>
      <c r="F113" s="15"/>
      <c r="G113" s="15"/>
      <c r="H113" s="26"/>
      <c r="I113" s="15"/>
      <c r="J113" s="26"/>
    </row>
    <row r="114" spans="1:10" ht="17.25" x14ac:dyDescent="0.4">
      <c r="A114" s="15"/>
      <c r="B114" s="15"/>
      <c r="C114" s="15"/>
      <c r="D114" s="15"/>
      <c r="E114" s="15"/>
      <c r="F114" s="15"/>
      <c r="G114" s="15"/>
      <c r="H114" s="26"/>
      <c r="I114" s="15"/>
      <c r="J114" s="26"/>
    </row>
    <row r="115" spans="1:10" ht="17.25" x14ac:dyDescent="0.4">
      <c r="A115" s="15"/>
      <c r="B115" s="15"/>
      <c r="C115" s="15"/>
      <c r="D115" s="15"/>
      <c r="E115" s="15"/>
      <c r="F115" s="15"/>
      <c r="G115" s="15"/>
      <c r="H115" s="26"/>
      <c r="I115" s="15"/>
      <c r="J115" s="26"/>
    </row>
    <row r="116" spans="1:10" ht="17.25" x14ac:dyDescent="0.4">
      <c r="A116" s="15"/>
      <c r="B116" s="15"/>
      <c r="C116" s="15"/>
      <c r="D116" s="15"/>
      <c r="E116" s="15"/>
      <c r="F116" s="15"/>
      <c r="G116" s="15"/>
      <c r="H116" s="26"/>
      <c r="I116" s="15"/>
      <c r="J116" s="26"/>
    </row>
    <row r="117" spans="1:10" ht="17.25" x14ac:dyDescent="0.4">
      <c r="A117" s="15"/>
      <c r="B117" s="15"/>
      <c r="C117" s="15"/>
      <c r="D117" s="15"/>
      <c r="E117" s="15"/>
      <c r="F117" s="15"/>
      <c r="G117" s="15"/>
      <c r="H117" s="26"/>
      <c r="I117" s="15"/>
      <c r="J117" s="26"/>
    </row>
    <row r="118" spans="1:10" ht="17.25" x14ac:dyDescent="0.4">
      <c r="A118" s="15"/>
      <c r="B118" s="15"/>
      <c r="C118" s="15"/>
      <c r="D118" s="15"/>
      <c r="E118" s="15"/>
      <c r="F118" s="15"/>
      <c r="G118" s="15"/>
      <c r="H118" s="26"/>
      <c r="I118" s="15"/>
      <c r="J118" s="26"/>
    </row>
    <row r="119" spans="1:10" ht="17.25" x14ac:dyDescent="0.4">
      <c r="A119" s="15"/>
      <c r="B119" s="15"/>
      <c r="C119" s="15"/>
      <c r="D119" s="15"/>
      <c r="E119" s="15"/>
      <c r="F119" s="15"/>
      <c r="G119" s="15"/>
      <c r="H119" s="26"/>
      <c r="I119" s="15"/>
      <c r="J119" s="26"/>
    </row>
    <row r="120" spans="1:10" ht="17.25" x14ac:dyDescent="0.4">
      <c r="A120" s="15"/>
      <c r="B120" s="15"/>
      <c r="C120" s="15"/>
      <c r="D120" s="15"/>
      <c r="E120" s="15"/>
      <c r="F120" s="15"/>
      <c r="G120" s="15"/>
      <c r="H120" s="26"/>
      <c r="I120" s="15"/>
      <c r="J120" s="26"/>
    </row>
    <row r="121" spans="1:10" ht="17.25" x14ac:dyDescent="0.4">
      <c r="A121" s="15"/>
      <c r="B121" s="15"/>
      <c r="C121" s="15"/>
      <c r="D121" s="15"/>
      <c r="E121" s="15"/>
      <c r="F121" s="15"/>
      <c r="G121" s="15"/>
      <c r="H121" s="26"/>
      <c r="I121" s="15"/>
      <c r="J121" s="26"/>
    </row>
    <row r="122" spans="1:10" ht="17.25" x14ac:dyDescent="0.4">
      <c r="A122" s="15"/>
      <c r="B122" s="15"/>
      <c r="C122" s="15"/>
      <c r="D122" s="15"/>
      <c r="E122" s="15"/>
      <c r="F122" s="15"/>
      <c r="G122" s="15"/>
      <c r="H122" s="26"/>
      <c r="I122" s="15"/>
      <c r="J122" s="26"/>
    </row>
    <row r="123" spans="1:10" ht="17.25" x14ac:dyDescent="0.4">
      <c r="A123" s="15"/>
      <c r="B123" s="15"/>
      <c r="C123" s="15"/>
      <c r="D123" s="15"/>
      <c r="E123" s="15"/>
      <c r="F123" s="15"/>
      <c r="G123" s="15"/>
      <c r="H123" s="26"/>
      <c r="I123" s="15"/>
      <c r="J123" s="26"/>
    </row>
    <row r="124" spans="1:10" ht="17.25" x14ac:dyDescent="0.4">
      <c r="A124" s="15"/>
      <c r="B124" s="15"/>
      <c r="C124" s="15"/>
      <c r="D124" s="15"/>
      <c r="E124" s="15"/>
      <c r="F124" s="15"/>
      <c r="G124" s="15"/>
      <c r="H124" s="26"/>
      <c r="I124" s="15"/>
      <c r="J124" s="26"/>
    </row>
    <row r="125" spans="1:10" ht="17.25" x14ac:dyDescent="0.4">
      <c r="A125" s="15"/>
      <c r="B125" s="15"/>
      <c r="C125" s="15"/>
      <c r="D125" s="15"/>
      <c r="E125" s="15"/>
      <c r="F125" s="15"/>
      <c r="G125" s="15"/>
      <c r="H125" s="26"/>
      <c r="I125" s="15"/>
      <c r="J125" s="26"/>
    </row>
    <row r="126" spans="1:10" ht="17.25" x14ac:dyDescent="0.4">
      <c r="A126" s="15"/>
      <c r="B126" s="15"/>
      <c r="C126" s="15"/>
      <c r="D126" s="15"/>
      <c r="E126" s="15"/>
      <c r="F126" s="15"/>
      <c r="G126" s="15"/>
      <c r="H126" s="26"/>
      <c r="I126" s="15"/>
      <c r="J126" s="26"/>
    </row>
    <row r="127" spans="1:10" ht="17.25" x14ac:dyDescent="0.4">
      <c r="A127" s="15"/>
      <c r="B127" s="15"/>
      <c r="C127" s="15"/>
      <c r="D127" s="15"/>
      <c r="E127" s="15"/>
      <c r="F127" s="15"/>
      <c r="G127" s="15"/>
      <c r="H127" s="26"/>
      <c r="I127" s="15"/>
      <c r="J127" s="26"/>
    </row>
    <row r="128" spans="1:10" ht="17.25" x14ac:dyDescent="0.4">
      <c r="A128" s="15"/>
      <c r="B128" s="15"/>
      <c r="C128" s="15"/>
      <c r="D128" s="15"/>
      <c r="E128" s="15"/>
      <c r="F128" s="15"/>
      <c r="G128" s="15"/>
      <c r="H128" s="26"/>
      <c r="I128" s="15"/>
      <c r="J128" s="26"/>
    </row>
    <row r="129" spans="1:10" ht="17.25" x14ac:dyDescent="0.4">
      <c r="A129" s="15"/>
      <c r="B129" s="15"/>
      <c r="C129" s="15"/>
      <c r="D129" s="15"/>
      <c r="E129" s="15"/>
      <c r="F129" s="15"/>
      <c r="G129" s="15"/>
      <c r="H129" s="26"/>
      <c r="I129" s="15"/>
      <c r="J129" s="26"/>
    </row>
    <row r="130" spans="1:10" ht="17.25" x14ac:dyDescent="0.4">
      <c r="A130" s="15"/>
      <c r="B130" s="15"/>
      <c r="C130" s="15"/>
      <c r="D130" s="15"/>
      <c r="E130" s="15"/>
      <c r="F130" s="15"/>
      <c r="G130" s="15"/>
      <c r="H130" s="26"/>
      <c r="I130" s="15"/>
      <c r="J130" s="26"/>
    </row>
    <row r="131" spans="1:10" ht="17.25" x14ac:dyDescent="0.4">
      <c r="A131" s="15"/>
      <c r="B131" s="15"/>
      <c r="C131" s="15"/>
      <c r="D131" s="15"/>
      <c r="E131" s="15"/>
      <c r="F131" s="15"/>
      <c r="G131" s="15"/>
      <c r="H131" s="26"/>
      <c r="I131" s="15"/>
      <c r="J131" s="26"/>
    </row>
    <row r="132" spans="1:10" ht="17.25" x14ac:dyDescent="0.4">
      <c r="A132" s="15"/>
      <c r="B132" s="15"/>
      <c r="C132" s="15"/>
      <c r="D132" s="15"/>
      <c r="E132" s="15"/>
      <c r="F132" s="15"/>
      <c r="G132" s="15"/>
      <c r="H132" s="26"/>
      <c r="I132" s="15"/>
      <c r="J132" s="26"/>
    </row>
    <row r="133" spans="1:10" ht="17.25" x14ac:dyDescent="0.4">
      <c r="A133" s="15"/>
      <c r="B133" s="15"/>
      <c r="C133" s="15"/>
      <c r="D133" s="15"/>
      <c r="E133" s="15"/>
      <c r="F133" s="15"/>
      <c r="G133" s="15"/>
      <c r="H133" s="26"/>
      <c r="I133" s="15"/>
      <c r="J133" s="26"/>
    </row>
    <row r="134" spans="1:10" ht="17.25" x14ac:dyDescent="0.4">
      <c r="A134" s="15"/>
      <c r="B134" s="15"/>
      <c r="C134" s="15"/>
      <c r="D134" s="15"/>
      <c r="E134" s="15"/>
      <c r="F134" s="15"/>
      <c r="G134" s="15"/>
      <c r="H134" s="26"/>
      <c r="I134" s="15"/>
      <c r="J134" s="26"/>
    </row>
    <row r="135" spans="1:10" ht="17.25" x14ac:dyDescent="0.4">
      <c r="A135" s="15"/>
      <c r="B135" s="15"/>
      <c r="C135" s="15"/>
      <c r="D135" s="15"/>
      <c r="E135" s="15"/>
      <c r="F135" s="15"/>
      <c r="G135" s="15"/>
      <c r="H135" s="26"/>
      <c r="I135" s="15"/>
      <c r="J135" s="26"/>
    </row>
    <row r="136" spans="1:10" ht="17.25" x14ac:dyDescent="0.4">
      <c r="A136" s="15"/>
      <c r="B136" s="15"/>
      <c r="C136" s="15"/>
      <c r="D136" s="15"/>
      <c r="E136" s="15"/>
      <c r="F136" s="15"/>
      <c r="G136" s="15"/>
      <c r="H136" s="26"/>
      <c r="I136" s="15"/>
      <c r="J136" s="26"/>
    </row>
    <row r="137" spans="1:10" ht="17.25" x14ac:dyDescent="0.4">
      <c r="A137" s="15"/>
      <c r="B137" s="15"/>
      <c r="C137" s="15"/>
      <c r="D137" s="15"/>
      <c r="E137" s="15"/>
      <c r="F137" s="15"/>
      <c r="G137" s="15"/>
      <c r="H137" s="26"/>
      <c r="I137" s="15"/>
      <c r="J137" s="26"/>
    </row>
    <row r="138" spans="1:10" ht="17.25" x14ac:dyDescent="0.4">
      <c r="A138" s="15"/>
      <c r="B138" s="15"/>
      <c r="C138" s="15"/>
      <c r="D138" s="15"/>
      <c r="E138" s="15"/>
      <c r="F138" s="15"/>
      <c r="G138" s="15"/>
      <c r="H138" s="26"/>
      <c r="I138" s="15"/>
      <c r="J138" s="26"/>
    </row>
    <row r="139" spans="1:10" ht="17.25" x14ac:dyDescent="0.4">
      <c r="A139" s="15"/>
      <c r="B139" s="15"/>
      <c r="C139" s="15"/>
      <c r="D139" s="15"/>
      <c r="E139" s="15"/>
      <c r="F139" s="15"/>
      <c r="G139" s="15"/>
      <c r="H139" s="26"/>
      <c r="I139" s="15"/>
      <c r="J139" s="26"/>
    </row>
    <row r="140" spans="1:10" ht="17.25" x14ac:dyDescent="0.4">
      <c r="A140" s="15"/>
      <c r="B140" s="15"/>
      <c r="C140" s="15"/>
      <c r="D140" s="15"/>
      <c r="E140" s="15"/>
      <c r="F140" s="15"/>
      <c r="G140" s="15"/>
      <c r="H140" s="26"/>
      <c r="I140" s="15"/>
      <c r="J140" s="26"/>
    </row>
    <row r="141" spans="1:10" ht="17.25" x14ac:dyDescent="0.4">
      <c r="A141" s="15"/>
      <c r="B141" s="15"/>
      <c r="C141" s="15"/>
      <c r="D141" s="15"/>
      <c r="E141" s="15"/>
      <c r="F141" s="15"/>
      <c r="G141" s="15"/>
      <c r="H141" s="26"/>
      <c r="I141" s="15"/>
      <c r="J141" s="26"/>
    </row>
    <row r="142" spans="1:10" ht="17.25" x14ac:dyDescent="0.4">
      <c r="A142" s="15"/>
      <c r="B142" s="15"/>
      <c r="C142" s="15"/>
      <c r="D142" s="15"/>
      <c r="E142" s="15"/>
      <c r="F142" s="15"/>
      <c r="G142" s="15"/>
      <c r="H142" s="26"/>
      <c r="I142" s="15"/>
      <c r="J142" s="26"/>
    </row>
    <row r="143" spans="1:10" ht="17.25" x14ac:dyDescent="0.4">
      <c r="A143" s="15"/>
      <c r="B143" s="15"/>
      <c r="C143" s="15"/>
      <c r="D143" s="15"/>
      <c r="E143" s="15"/>
      <c r="F143" s="15"/>
      <c r="G143" s="15"/>
      <c r="H143" s="26"/>
      <c r="I143" s="15"/>
      <c r="J143" s="26"/>
    </row>
    <row r="144" spans="1:10" ht="17.25" x14ac:dyDescent="0.4">
      <c r="A144" s="15"/>
      <c r="B144" s="15"/>
      <c r="C144" s="15"/>
      <c r="D144" s="15"/>
      <c r="E144" s="15"/>
      <c r="F144" s="15"/>
      <c r="G144" s="15"/>
      <c r="H144" s="26"/>
      <c r="I144" s="15"/>
      <c r="J144" s="26"/>
    </row>
    <row r="145" spans="1:10" ht="17.25" x14ac:dyDescent="0.4">
      <c r="A145" s="15"/>
      <c r="B145" s="15"/>
      <c r="C145" s="15"/>
      <c r="D145" s="15"/>
      <c r="E145" s="15"/>
      <c r="F145" s="15"/>
      <c r="G145" s="15"/>
      <c r="H145" s="26"/>
      <c r="I145" s="15"/>
      <c r="J145" s="26"/>
    </row>
    <row r="146" spans="1:10" ht="17.25" x14ac:dyDescent="0.4">
      <c r="A146" s="15"/>
      <c r="B146" s="15"/>
      <c r="C146" s="15"/>
      <c r="D146" s="15"/>
      <c r="E146" s="15"/>
      <c r="F146" s="15"/>
      <c r="G146" s="15"/>
      <c r="H146" s="26"/>
      <c r="I146" s="15"/>
      <c r="J146" s="26"/>
    </row>
    <row r="147" spans="1:10" ht="17.25" x14ac:dyDescent="0.4">
      <c r="A147" s="15"/>
      <c r="B147" s="15"/>
      <c r="C147" s="15"/>
      <c r="D147" s="15"/>
      <c r="E147" s="15"/>
      <c r="F147" s="15"/>
      <c r="G147" s="15"/>
      <c r="H147" s="26"/>
      <c r="I147" s="15"/>
      <c r="J147" s="26"/>
    </row>
    <row r="148" spans="1:10" ht="17.25" x14ac:dyDescent="0.4">
      <c r="A148" s="15"/>
      <c r="B148" s="15"/>
      <c r="C148" s="15"/>
      <c r="D148" s="15"/>
      <c r="E148" s="15"/>
      <c r="F148" s="15"/>
      <c r="G148" s="15"/>
      <c r="H148" s="26"/>
      <c r="I148" s="15"/>
      <c r="J148" s="26"/>
    </row>
    <row r="149" spans="1:10" ht="17.25" x14ac:dyDescent="0.4">
      <c r="A149" s="15"/>
      <c r="B149" s="15"/>
      <c r="C149" s="15"/>
      <c r="D149" s="15"/>
      <c r="E149" s="15"/>
      <c r="F149" s="15"/>
      <c r="G149" s="15"/>
      <c r="H149" s="26"/>
      <c r="I149" s="15"/>
      <c r="J149" s="26"/>
    </row>
    <row r="150" spans="1:10" ht="17.25" x14ac:dyDescent="0.4">
      <c r="A150" s="15"/>
      <c r="B150" s="15"/>
      <c r="C150" s="15"/>
      <c r="D150" s="15"/>
      <c r="E150" s="15"/>
      <c r="F150" s="15"/>
      <c r="G150" s="15"/>
      <c r="H150" s="26"/>
      <c r="I150" s="15"/>
      <c r="J150" s="26"/>
    </row>
    <row r="151" spans="1:10" ht="17.25" x14ac:dyDescent="0.4">
      <c r="A151" s="15"/>
      <c r="B151" s="15"/>
      <c r="C151" s="15"/>
      <c r="D151" s="15"/>
      <c r="E151" s="15"/>
      <c r="F151" s="15"/>
      <c r="G151" s="15"/>
      <c r="H151" s="26"/>
      <c r="I151" s="15"/>
      <c r="J151" s="26"/>
    </row>
    <row r="152" spans="1:10" ht="17.25" x14ac:dyDescent="0.4">
      <c r="A152" s="15"/>
      <c r="B152" s="15"/>
      <c r="C152" s="15"/>
      <c r="D152" s="15"/>
      <c r="E152" s="15"/>
      <c r="F152" s="15"/>
      <c r="G152" s="15"/>
      <c r="H152" s="26"/>
      <c r="I152" s="15"/>
      <c r="J152" s="26"/>
    </row>
    <row r="153" spans="1:10" ht="17.25" x14ac:dyDescent="0.4">
      <c r="A153" s="15"/>
      <c r="B153" s="15"/>
      <c r="C153" s="15"/>
      <c r="D153" s="15"/>
      <c r="E153" s="15"/>
      <c r="F153" s="15"/>
      <c r="G153" s="15"/>
      <c r="H153" s="26"/>
      <c r="I153" s="15"/>
      <c r="J153" s="26"/>
    </row>
    <row r="154" spans="1:10" ht="17.25" x14ac:dyDescent="0.4">
      <c r="A154" s="15"/>
      <c r="B154" s="15"/>
      <c r="C154" s="15"/>
      <c r="D154" s="15"/>
      <c r="E154" s="15"/>
      <c r="F154" s="15"/>
      <c r="G154" s="15"/>
      <c r="H154" s="26"/>
      <c r="I154" s="15"/>
      <c r="J154" s="26"/>
    </row>
    <row r="155" spans="1:10" ht="17.25" x14ac:dyDescent="0.4">
      <c r="A155" s="15"/>
      <c r="B155" s="15"/>
      <c r="C155" s="15"/>
      <c r="D155" s="15"/>
      <c r="E155" s="15"/>
      <c r="F155" s="15"/>
      <c r="G155" s="15"/>
      <c r="H155" s="26"/>
      <c r="I155" s="15"/>
      <c r="J155" s="26"/>
    </row>
    <row r="156" spans="1:10" ht="17.25" x14ac:dyDescent="0.4">
      <c r="A156" s="15"/>
      <c r="B156" s="15"/>
      <c r="C156" s="15"/>
      <c r="D156" s="15"/>
      <c r="E156" s="15"/>
      <c r="F156" s="15"/>
      <c r="G156" s="15"/>
      <c r="H156" s="26"/>
      <c r="I156" s="15"/>
      <c r="J156" s="26"/>
    </row>
    <row r="157" spans="1:10" ht="17.25" x14ac:dyDescent="0.4">
      <c r="A157" s="15"/>
      <c r="B157" s="15"/>
      <c r="C157" s="15"/>
      <c r="D157" s="15"/>
      <c r="E157" s="15"/>
      <c r="F157" s="15"/>
      <c r="G157" s="15"/>
      <c r="H157" s="26"/>
      <c r="I157" s="15"/>
      <c r="J157" s="26"/>
    </row>
    <row r="158" spans="1:10" ht="17.25" x14ac:dyDescent="0.4">
      <c r="A158" s="15"/>
      <c r="B158" s="15"/>
      <c r="C158" s="15"/>
      <c r="D158" s="15"/>
      <c r="E158" s="15"/>
      <c r="F158" s="15"/>
      <c r="G158" s="15"/>
      <c r="H158" s="26"/>
      <c r="I158" s="15"/>
      <c r="J158" s="26"/>
    </row>
    <row r="159" spans="1:10" ht="17.25" x14ac:dyDescent="0.4">
      <c r="A159" s="15"/>
      <c r="B159" s="15"/>
      <c r="C159" s="15"/>
      <c r="D159" s="15"/>
      <c r="E159" s="15"/>
      <c r="F159" s="15"/>
      <c r="G159" s="15"/>
      <c r="H159" s="26"/>
      <c r="I159" s="15"/>
      <c r="J159" s="26"/>
    </row>
    <row r="160" spans="1:10" ht="17.25" x14ac:dyDescent="0.4">
      <c r="A160" s="15"/>
      <c r="B160" s="15"/>
      <c r="C160" s="15"/>
      <c r="D160" s="15"/>
      <c r="E160" s="15"/>
      <c r="F160" s="15"/>
      <c r="G160" s="15"/>
      <c r="H160" s="26"/>
      <c r="I160" s="15"/>
      <c r="J160" s="26"/>
    </row>
    <row r="161" spans="1:10" ht="17.25" x14ac:dyDescent="0.4">
      <c r="A161" s="15"/>
      <c r="B161" s="15"/>
      <c r="C161" s="15"/>
      <c r="D161" s="15"/>
      <c r="E161" s="15"/>
      <c r="F161" s="15"/>
      <c r="G161" s="15"/>
      <c r="H161" s="26"/>
      <c r="I161" s="15"/>
      <c r="J161" s="26"/>
    </row>
    <row r="162" spans="1:10" ht="17.25" x14ac:dyDescent="0.4">
      <c r="A162" s="15"/>
      <c r="B162" s="15"/>
      <c r="C162" s="15"/>
      <c r="D162" s="15"/>
      <c r="E162" s="15"/>
      <c r="F162" s="15"/>
      <c r="G162" s="15"/>
      <c r="H162" s="26"/>
      <c r="I162" s="15"/>
      <c r="J162" s="26"/>
    </row>
    <row r="163" spans="1:10" ht="17.25" x14ac:dyDescent="0.4">
      <c r="A163" s="15"/>
      <c r="B163" s="15"/>
      <c r="C163" s="15"/>
      <c r="D163" s="15"/>
      <c r="E163" s="15"/>
      <c r="F163" s="15"/>
      <c r="G163" s="15"/>
      <c r="H163" s="26"/>
      <c r="I163" s="15"/>
      <c r="J163" s="26"/>
    </row>
    <row r="164" spans="1:10" ht="17.25" x14ac:dyDescent="0.4">
      <c r="A164" s="15"/>
      <c r="B164" s="15"/>
      <c r="C164" s="15"/>
      <c r="D164" s="15"/>
      <c r="E164" s="15"/>
      <c r="F164" s="15"/>
      <c r="G164" s="15"/>
      <c r="H164" s="26"/>
      <c r="I164" s="15"/>
      <c r="J164" s="26"/>
    </row>
    <row r="165" spans="1:10" ht="17.25" x14ac:dyDescent="0.4">
      <c r="A165" s="15"/>
      <c r="B165" s="15"/>
      <c r="C165" s="15"/>
      <c r="D165" s="15"/>
      <c r="E165" s="15"/>
      <c r="F165" s="15"/>
      <c r="G165" s="15"/>
      <c r="H165" s="26"/>
      <c r="I165" s="15"/>
      <c r="J165" s="26"/>
    </row>
    <row r="166" spans="1:10" ht="17.25" x14ac:dyDescent="0.4">
      <c r="A166" s="15"/>
      <c r="B166" s="15"/>
      <c r="C166" s="15"/>
      <c r="D166" s="15"/>
      <c r="E166" s="15"/>
      <c r="F166" s="15"/>
      <c r="G166" s="15"/>
      <c r="H166" s="26"/>
      <c r="I166" s="15"/>
      <c r="J166" s="26"/>
    </row>
    <row r="167" spans="1:10" ht="17.25" x14ac:dyDescent="0.4">
      <c r="A167" s="15"/>
      <c r="B167" s="15"/>
      <c r="C167" s="15"/>
      <c r="D167" s="15"/>
      <c r="E167" s="15"/>
      <c r="F167" s="15"/>
      <c r="G167" s="15"/>
      <c r="H167" s="26"/>
      <c r="I167" s="15"/>
      <c r="J167" s="26"/>
    </row>
    <row r="168" spans="1:10" ht="17.25" x14ac:dyDescent="0.4">
      <c r="A168" s="15"/>
      <c r="B168" s="15"/>
      <c r="C168" s="15"/>
      <c r="D168" s="15"/>
      <c r="E168" s="15"/>
      <c r="F168" s="15"/>
      <c r="G168" s="15"/>
      <c r="H168" s="26"/>
      <c r="I168" s="15"/>
      <c r="J168" s="26"/>
    </row>
    <row r="169" spans="1:10" ht="17.25" x14ac:dyDescent="0.4">
      <c r="A169" s="15"/>
      <c r="B169" s="15"/>
      <c r="C169" s="15"/>
      <c r="D169" s="15"/>
      <c r="E169" s="15"/>
      <c r="F169" s="15"/>
      <c r="G169" s="15"/>
      <c r="H169" s="26"/>
      <c r="I169" s="15"/>
      <c r="J169" s="26"/>
    </row>
    <row r="170" spans="1:10" ht="17.25" x14ac:dyDescent="0.4">
      <c r="A170" s="15"/>
      <c r="B170" s="15"/>
      <c r="C170" s="15"/>
      <c r="D170" s="15"/>
      <c r="E170" s="15"/>
      <c r="F170" s="15"/>
      <c r="G170" s="15"/>
      <c r="H170" s="26"/>
      <c r="I170" s="15"/>
      <c r="J170" s="26"/>
    </row>
    <row r="171" spans="1:10" ht="17.25" x14ac:dyDescent="0.4">
      <c r="A171" s="15"/>
      <c r="B171" s="15"/>
      <c r="C171" s="15"/>
      <c r="D171" s="15"/>
      <c r="E171" s="15"/>
      <c r="F171" s="15"/>
      <c r="G171" s="15"/>
      <c r="H171" s="26"/>
      <c r="I171" s="15"/>
      <c r="J171" s="26"/>
    </row>
    <row r="172" spans="1:10" ht="17.25" x14ac:dyDescent="0.4">
      <c r="A172" s="15"/>
      <c r="B172" s="15"/>
      <c r="C172" s="15"/>
      <c r="D172" s="15"/>
      <c r="E172" s="15"/>
      <c r="F172" s="15"/>
      <c r="G172" s="15"/>
      <c r="H172" s="26"/>
      <c r="I172" s="15"/>
      <c r="J172" s="26"/>
    </row>
    <row r="173" spans="1:10" ht="17.25" x14ac:dyDescent="0.4">
      <c r="A173" s="15"/>
      <c r="B173" s="15"/>
      <c r="C173" s="15"/>
      <c r="D173" s="15"/>
      <c r="E173" s="15"/>
      <c r="F173" s="15"/>
      <c r="G173" s="15"/>
      <c r="H173" s="26"/>
      <c r="I173" s="15"/>
      <c r="J173" s="26"/>
    </row>
    <row r="174" spans="1:10" ht="17.25" x14ac:dyDescent="0.4">
      <c r="A174" s="15"/>
      <c r="B174" s="15"/>
      <c r="C174" s="15"/>
      <c r="D174" s="15"/>
      <c r="E174" s="15"/>
      <c r="F174" s="15"/>
      <c r="G174" s="15"/>
      <c r="H174" s="26"/>
      <c r="I174" s="15"/>
      <c r="J174" s="26"/>
    </row>
    <row r="175" spans="1:10" ht="17.25" x14ac:dyDescent="0.4">
      <c r="A175" s="15"/>
      <c r="B175" s="15"/>
      <c r="C175" s="15"/>
      <c r="D175" s="15"/>
      <c r="E175" s="15"/>
      <c r="F175" s="15"/>
      <c r="G175" s="15"/>
      <c r="H175" s="26"/>
      <c r="I175" s="15"/>
      <c r="J175" s="26"/>
    </row>
    <row r="176" spans="1:10" ht="17.25" x14ac:dyDescent="0.4">
      <c r="A176" s="15"/>
      <c r="B176" s="15"/>
      <c r="C176" s="15"/>
      <c r="D176" s="15"/>
      <c r="E176" s="15"/>
      <c r="F176" s="15"/>
      <c r="G176" s="15"/>
      <c r="H176" s="26"/>
      <c r="I176" s="15"/>
      <c r="J176" s="26"/>
    </row>
    <row r="177" spans="1:10" ht="17.25" x14ac:dyDescent="0.4">
      <c r="A177" s="15"/>
      <c r="B177" s="15"/>
      <c r="C177" s="15"/>
      <c r="D177" s="15"/>
      <c r="E177" s="15"/>
      <c r="F177" s="15"/>
      <c r="G177" s="15"/>
      <c r="H177" s="26"/>
      <c r="I177" s="15"/>
      <c r="J177" s="26"/>
    </row>
    <row r="178" spans="1:10" ht="17.25" x14ac:dyDescent="0.4">
      <c r="A178" s="15"/>
      <c r="B178" s="15"/>
      <c r="C178" s="15"/>
      <c r="D178" s="15"/>
      <c r="E178" s="15"/>
      <c r="F178" s="15"/>
      <c r="G178" s="15"/>
      <c r="H178" s="26"/>
      <c r="I178" s="15"/>
      <c r="J178" s="26"/>
    </row>
    <row r="179" spans="1:10" ht="17.25" x14ac:dyDescent="0.4">
      <c r="A179" s="15"/>
      <c r="B179" s="15"/>
      <c r="C179" s="15"/>
      <c r="D179" s="15"/>
      <c r="E179" s="15"/>
      <c r="F179" s="15"/>
      <c r="G179" s="15"/>
      <c r="H179" s="26"/>
      <c r="I179" s="15"/>
      <c r="J179" s="26"/>
    </row>
    <row r="180" spans="1:10" ht="17.25" x14ac:dyDescent="0.4">
      <c r="A180" s="15"/>
      <c r="B180" s="15"/>
      <c r="C180" s="15"/>
      <c r="D180" s="15"/>
      <c r="E180" s="15"/>
      <c r="F180" s="15"/>
      <c r="G180" s="15"/>
      <c r="H180" s="26"/>
      <c r="I180" s="15"/>
      <c r="J180" s="26"/>
    </row>
    <row r="181" spans="1:10" ht="17.25" x14ac:dyDescent="0.4">
      <c r="A181" s="15"/>
      <c r="B181" s="15"/>
      <c r="C181" s="15"/>
      <c r="D181" s="15"/>
      <c r="E181" s="15"/>
      <c r="F181" s="15"/>
      <c r="G181" s="15"/>
      <c r="H181" s="26"/>
      <c r="I181" s="15"/>
      <c r="J181" s="26"/>
    </row>
    <row r="182" spans="1:10" ht="17.25" x14ac:dyDescent="0.4">
      <c r="A182" s="15"/>
      <c r="B182" s="15"/>
      <c r="C182" s="15"/>
      <c r="D182" s="15"/>
      <c r="E182" s="15"/>
      <c r="F182" s="15"/>
      <c r="G182" s="15"/>
      <c r="H182" s="26"/>
      <c r="I182" s="15"/>
      <c r="J182" s="26"/>
    </row>
    <row r="183" spans="1:10" ht="17.25" x14ac:dyDescent="0.4">
      <c r="A183" s="15"/>
      <c r="B183" s="15"/>
      <c r="C183" s="15"/>
      <c r="D183" s="15"/>
      <c r="E183" s="15"/>
      <c r="F183" s="15"/>
      <c r="G183" s="15"/>
      <c r="H183" s="26"/>
      <c r="I183" s="15"/>
      <c r="J183" s="26"/>
    </row>
    <row r="184" spans="1:10" ht="17.25" x14ac:dyDescent="0.4">
      <c r="A184" s="15"/>
      <c r="B184" s="15"/>
      <c r="C184" s="15"/>
      <c r="D184" s="15"/>
      <c r="E184" s="15"/>
      <c r="F184" s="15"/>
      <c r="G184" s="15"/>
      <c r="H184" s="26"/>
      <c r="I184" s="15"/>
      <c r="J184" s="26"/>
    </row>
    <row r="185" spans="1:10" ht="17.25" x14ac:dyDescent="0.4">
      <c r="A185" s="15"/>
      <c r="B185" s="15"/>
      <c r="C185" s="15"/>
      <c r="D185" s="15"/>
      <c r="E185" s="15"/>
      <c r="F185" s="15"/>
      <c r="G185" s="15"/>
      <c r="H185" s="26"/>
      <c r="I185" s="15"/>
      <c r="J185" s="26"/>
    </row>
    <row r="186" spans="1:10" ht="17.25" x14ac:dyDescent="0.4">
      <c r="A186" s="15"/>
      <c r="B186" s="15"/>
      <c r="C186" s="15"/>
      <c r="D186" s="15"/>
      <c r="E186" s="15"/>
      <c r="F186" s="15"/>
      <c r="G186" s="15"/>
      <c r="H186" s="26"/>
      <c r="I186" s="15"/>
      <c r="J186" s="26"/>
    </row>
    <row r="187" spans="1:10" ht="17.25" x14ac:dyDescent="0.4">
      <c r="A187" s="15"/>
      <c r="B187" s="15"/>
      <c r="C187" s="15"/>
      <c r="D187" s="15"/>
      <c r="E187" s="15"/>
      <c r="F187" s="15"/>
      <c r="G187" s="15"/>
      <c r="H187" s="26"/>
      <c r="I187" s="15"/>
      <c r="J187" s="26"/>
    </row>
    <row r="188" spans="1:10" ht="17.25" x14ac:dyDescent="0.4">
      <c r="A188" s="15"/>
      <c r="B188" s="15"/>
      <c r="C188" s="15"/>
      <c r="D188" s="15"/>
      <c r="E188" s="15"/>
      <c r="F188" s="15"/>
      <c r="G188" s="15"/>
      <c r="H188" s="26"/>
      <c r="I188" s="15"/>
      <c r="J188" s="26"/>
    </row>
    <row r="189" spans="1:10" ht="17.25" x14ac:dyDescent="0.4">
      <c r="A189" s="15"/>
      <c r="B189" s="15"/>
      <c r="C189" s="15"/>
      <c r="D189" s="15"/>
      <c r="E189" s="15"/>
      <c r="F189" s="15"/>
      <c r="G189" s="15"/>
      <c r="H189" s="26"/>
      <c r="I189" s="15"/>
      <c r="J189" s="26"/>
    </row>
    <row r="190" spans="1:10" ht="17.25" x14ac:dyDescent="0.4">
      <c r="A190" s="15"/>
      <c r="B190" s="15"/>
      <c r="C190" s="15"/>
      <c r="D190" s="15"/>
      <c r="E190" s="15"/>
      <c r="F190" s="15"/>
      <c r="G190" s="15"/>
      <c r="H190" s="26"/>
      <c r="I190" s="15"/>
      <c r="J190" s="26"/>
    </row>
    <row r="191" spans="1:10" ht="17.25" x14ac:dyDescent="0.4">
      <c r="A191" s="15"/>
      <c r="B191" s="15"/>
      <c r="C191" s="15"/>
      <c r="D191" s="15"/>
      <c r="E191" s="15"/>
      <c r="F191" s="15"/>
      <c r="G191" s="15"/>
      <c r="H191" s="26"/>
      <c r="I191" s="15"/>
      <c r="J191" s="26"/>
    </row>
    <row r="192" spans="1:10" ht="17.25" x14ac:dyDescent="0.4">
      <c r="A192" s="15"/>
      <c r="B192" s="15"/>
      <c r="C192" s="15"/>
      <c r="D192" s="15"/>
      <c r="E192" s="15"/>
      <c r="F192" s="15"/>
      <c r="G192" s="15"/>
      <c r="H192" s="26"/>
      <c r="I192" s="15"/>
      <c r="J192" s="26"/>
    </row>
    <row r="193" spans="1:10" ht="17.25" x14ac:dyDescent="0.4">
      <c r="A193" s="15"/>
      <c r="B193" s="15"/>
      <c r="C193" s="15"/>
      <c r="D193" s="15"/>
      <c r="E193" s="15"/>
      <c r="F193" s="15"/>
      <c r="G193" s="15"/>
      <c r="H193" s="26"/>
      <c r="I193" s="15"/>
      <c r="J193" s="26"/>
    </row>
    <row r="194" spans="1:10" ht="17.25" x14ac:dyDescent="0.4">
      <c r="A194" s="15"/>
      <c r="B194" s="15"/>
      <c r="C194" s="15"/>
      <c r="D194" s="15"/>
      <c r="E194" s="15"/>
      <c r="F194" s="15"/>
      <c r="G194" s="15"/>
      <c r="H194" s="26"/>
      <c r="I194" s="15"/>
      <c r="J194" s="26"/>
    </row>
    <row r="195" spans="1:10" ht="17.25" x14ac:dyDescent="0.4">
      <c r="A195" s="15"/>
      <c r="B195" s="15"/>
      <c r="C195" s="15"/>
      <c r="D195" s="15"/>
      <c r="E195" s="15"/>
      <c r="F195" s="15"/>
      <c r="G195" s="15"/>
      <c r="H195" s="26"/>
      <c r="I195" s="15"/>
      <c r="J195" s="26"/>
    </row>
    <row r="196" spans="1:10" ht="17.25" x14ac:dyDescent="0.4">
      <c r="A196" s="15"/>
      <c r="B196" s="15"/>
      <c r="C196" s="15"/>
      <c r="D196" s="15"/>
      <c r="E196" s="15"/>
      <c r="F196" s="15"/>
      <c r="G196" s="15"/>
      <c r="H196" s="26"/>
      <c r="I196" s="15"/>
      <c r="J196" s="26"/>
    </row>
    <row r="197" spans="1:10" ht="17.25" x14ac:dyDescent="0.4">
      <c r="A197" s="15"/>
      <c r="B197" s="15"/>
      <c r="C197" s="15"/>
      <c r="D197" s="15"/>
      <c r="E197" s="15"/>
      <c r="F197" s="15"/>
      <c r="G197" s="15"/>
      <c r="H197" s="26"/>
      <c r="I197" s="15"/>
      <c r="J197" s="26"/>
    </row>
    <row r="198" spans="1:10" ht="17.25" x14ac:dyDescent="0.4">
      <c r="A198" s="15"/>
      <c r="B198" s="15"/>
      <c r="C198" s="15"/>
      <c r="D198" s="15"/>
      <c r="E198" s="15"/>
      <c r="F198" s="15"/>
      <c r="G198" s="15"/>
      <c r="H198" s="26"/>
      <c r="I198" s="15"/>
      <c r="J198" s="26"/>
    </row>
    <row r="199" spans="1:10" ht="17.25" x14ac:dyDescent="0.4">
      <c r="A199" s="15"/>
      <c r="B199" s="15"/>
      <c r="C199" s="15"/>
      <c r="D199" s="15"/>
      <c r="E199" s="15"/>
      <c r="F199" s="15"/>
      <c r="G199" s="15"/>
      <c r="H199" s="26"/>
      <c r="I199" s="15"/>
      <c r="J199" s="26"/>
    </row>
    <row r="200" spans="1:10" ht="17.25" x14ac:dyDescent="0.4">
      <c r="A200" s="15"/>
      <c r="B200" s="15"/>
      <c r="C200" s="15"/>
      <c r="D200" s="15"/>
      <c r="E200" s="15"/>
      <c r="F200" s="15"/>
      <c r="G200" s="15"/>
      <c r="H200" s="26"/>
      <c r="I200" s="15"/>
      <c r="J200" s="26"/>
    </row>
    <row r="201" spans="1:10" ht="17.25" x14ac:dyDescent="0.4">
      <c r="A201" s="15"/>
      <c r="B201" s="15"/>
      <c r="C201" s="15"/>
      <c r="D201" s="15"/>
      <c r="E201" s="15"/>
      <c r="F201" s="15"/>
      <c r="G201" s="15"/>
      <c r="H201" s="26"/>
      <c r="I201" s="15"/>
      <c r="J201" s="26"/>
    </row>
    <row r="202" spans="1:10" ht="17.25" x14ac:dyDescent="0.4">
      <c r="A202" s="15"/>
      <c r="B202" s="15"/>
      <c r="C202" s="15"/>
      <c r="D202" s="15"/>
      <c r="E202" s="15"/>
      <c r="F202" s="15"/>
      <c r="G202" s="15"/>
      <c r="H202" s="26"/>
      <c r="I202" s="15"/>
      <c r="J202" s="26"/>
    </row>
  </sheetData>
  <conditionalFormatting sqref="A3:J202">
    <cfRule type="expression" dxfId="6" priority="1">
      <formula>AND($A3&lt;&gt;"",MOD(ROW(),2)=1)</formula>
    </cfRule>
  </conditionalFormatting>
  <conditionalFormatting sqref="H3:H202">
    <cfRule type="expression" dxfId="5" priority="2">
      <formula>AND(ISNUMBER($H3),$H3&lt;TODAY())</formula>
    </cfRule>
  </conditionalFormatting>
  <dataValidations count="1">
    <dataValidation type="date" operator="greaterThan" allowBlank="1" errorTitle="Date expected" error="Enter a date, e.g. 12/06/2026" sqref="H3:H202 J3:J202" xr:uid="{00000000-0002-0000-0300-000002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Lists!$B$3:$B$14</xm:f>
          </x14:formula1>
          <xm:sqref>B3:B202</xm:sqref>
        </x14:dataValidation>
        <x14:dataValidation type="list" allowBlank="1" xr:uid="{00000000-0002-0000-0300-000001000000}">
          <x14:formula1>
            <xm:f>Lists!$I$3:$I$14</xm:f>
          </x14:formula1>
          <xm:sqref>G3:G202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F172A"/>
    <pageSetUpPr fitToPage="1"/>
  </sheetPr>
  <dimension ref="A1:H20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0" customWidth="1"/>
    <col min="2" max="2" width="24" customWidth="1"/>
    <col min="3" max="3" width="16" customWidth="1"/>
    <col min="4" max="4" width="30" customWidth="1"/>
    <col min="5" max="5" width="16" customWidth="1"/>
    <col min="6" max="6" width="14" customWidth="1"/>
    <col min="7" max="7" width="36" customWidth="1"/>
    <col min="8" max="8" width="11" customWidth="1"/>
  </cols>
  <sheetData>
    <row r="1" spans="1:8" ht="21.95" customHeight="1" x14ac:dyDescent="0.55000000000000004">
      <c r="A1" s="24" t="s">
        <v>83</v>
      </c>
      <c r="B1" s="7" t="s">
        <v>47</v>
      </c>
    </row>
    <row r="2" spans="1:8" ht="20.100000000000001" customHeight="1" x14ac:dyDescent="0.25">
      <c r="A2" s="25" t="s">
        <v>29</v>
      </c>
      <c r="B2" s="25" t="s">
        <v>30</v>
      </c>
      <c r="C2" s="25" t="s">
        <v>84</v>
      </c>
      <c r="D2" s="25" t="s">
        <v>85</v>
      </c>
      <c r="E2" s="25" t="s">
        <v>50</v>
      </c>
      <c r="F2" s="25" t="s">
        <v>53</v>
      </c>
      <c r="G2" s="25" t="s">
        <v>54</v>
      </c>
      <c r="H2" s="25" t="s">
        <v>55</v>
      </c>
    </row>
    <row r="3" spans="1:8" ht="17.25" x14ac:dyDescent="0.4">
      <c r="A3" s="15" t="s">
        <v>86</v>
      </c>
      <c r="B3" s="15" t="s">
        <v>56</v>
      </c>
      <c r="C3" s="15" t="s">
        <v>52</v>
      </c>
      <c r="D3" s="15" t="s">
        <v>87</v>
      </c>
      <c r="E3" s="15" t="s">
        <v>88</v>
      </c>
      <c r="F3" s="26"/>
      <c r="G3" s="15"/>
      <c r="H3" s="26">
        <v>46156</v>
      </c>
    </row>
    <row r="4" spans="1:8" ht="17.25" x14ac:dyDescent="0.4">
      <c r="A4" s="15" t="s">
        <v>89</v>
      </c>
      <c r="B4" s="15" t="s">
        <v>64</v>
      </c>
      <c r="C4" s="15" t="s">
        <v>90</v>
      </c>
      <c r="D4" s="15" t="s">
        <v>91</v>
      </c>
      <c r="E4" s="15" t="s">
        <v>92</v>
      </c>
      <c r="F4" s="26">
        <v>46183</v>
      </c>
      <c r="G4" s="15" t="s">
        <v>93</v>
      </c>
      <c r="H4" s="26">
        <v>46170</v>
      </c>
    </row>
    <row r="5" spans="1:8" ht="17.25" x14ac:dyDescent="0.4">
      <c r="A5" s="15" t="s">
        <v>94</v>
      </c>
      <c r="B5" s="15" t="s">
        <v>72</v>
      </c>
      <c r="C5" s="15" t="s">
        <v>52</v>
      </c>
      <c r="D5" s="15" t="s">
        <v>95</v>
      </c>
      <c r="E5" s="15" t="s">
        <v>96</v>
      </c>
      <c r="F5" s="26"/>
      <c r="G5" s="15"/>
      <c r="H5" s="26">
        <v>46175</v>
      </c>
    </row>
    <row r="6" spans="1:8" ht="17.25" x14ac:dyDescent="0.4">
      <c r="A6" s="15" t="s">
        <v>97</v>
      </c>
      <c r="B6" s="15" t="s">
        <v>64</v>
      </c>
      <c r="C6" s="15" t="s">
        <v>98</v>
      </c>
      <c r="D6" s="15" t="s">
        <v>99</v>
      </c>
      <c r="E6" s="15" t="s">
        <v>100</v>
      </c>
      <c r="F6" s="26"/>
      <c r="G6" s="15"/>
      <c r="H6" s="26">
        <v>46171</v>
      </c>
    </row>
    <row r="7" spans="1:8" ht="17.25" x14ac:dyDescent="0.4">
      <c r="A7" s="15" t="s">
        <v>101</v>
      </c>
      <c r="B7" s="15" t="s">
        <v>78</v>
      </c>
      <c r="C7" s="15" t="s">
        <v>102</v>
      </c>
      <c r="D7" s="15" t="s">
        <v>103</v>
      </c>
      <c r="E7" s="15" t="s">
        <v>104</v>
      </c>
      <c r="F7" s="26"/>
      <c r="G7" s="15"/>
      <c r="H7" s="26">
        <v>46162</v>
      </c>
    </row>
    <row r="8" spans="1:8" ht="17.25" x14ac:dyDescent="0.4">
      <c r="A8" s="15"/>
      <c r="B8" s="15"/>
      <c r="C8" s="15"/>
      <c r="D8" s="15"/>
      <c r="E8" s="15"/>
      <c r="F8" s="26"/>
      <c r="G8" s="15"/>
      <c r="H8" s="26"/>
    </row>
    <row r="9" spans="1:8" ht="17.25" x14ac:dyDescent="0.4">
      <c r="A9" s="15"/>
      <c r="B9" s="15"/>
      <c r="C9" s="15"/>
      <c r="D9" s="15"/>
      <c r="E9" s="15"/>
      <c r="F9" s="26"/>
      <c r="G9" s="15"/>
      <c r="H9" s="26"/>
    </row>
    <row r="10" spans="1:8" ht="17.25" x14ac:dyDescent="0.4">
      <c r="A10" s="15"/>
      <c r="B10" s="15"/>
      <c r="C10" s="15"/>
      <c r="D10" s="15"/>
      <c r="E10" s="15"/>
      <c r="F10" s="26"/>
      <c r="G10" s="15"/>
      <c r="H10" s="26"/>
    </row>
    <row r="11" spans="1:8" ht="17.25" x14ac:dyDescent="0.4">
      <c r="A11" s="15"/>
      <c r="B11" s="15"/>
      <c r="C11" s="15"/>
      <c r="D11" s="15"/>
      <c r="E11" s="15"/>
      <c r="F11" s="26"/>
      <c r="G11" s="15"/>
      <c r="H11" s="26"/>
    </row>
    <row r="12" spans="1:8" ht="17.25" x14ac:dyDescent="0.4">
      <c r="A12" s="15"/>
      <c r="B12" s="15"/>
      <c r="C12" s="15"/>
      <c r="D12" s="15"/>
      <c r="E12" s="15"/>
      <c r="F12" s="26"/>
      <c r="G12" s="15"/>
      <c r="H12" s="26"/>
    </row>
    <row r="13" spans="1:8" ht="17.25" x14ac:dyDescent="0.4">
      <c r="A13" s="15"/>
      <c r="B13" s="15"/>
      <c r="C13" s="15"/>
      <c r="D13" s="15"/>
      <c r="E13" s="15"/>
      <c r="F13" s="26"/>
      <c r="G13" s="15"/>
      <c r="H13" s="26"/>
    </row>
    <row r="14" spans="1:8" ht="17.25" x14ac:dyDescent="0.4">
      <c r="A14" s="15"/>
      <c r="B14" s="15"/>
      <c r="C14" s="15"/>
      <c r="D14" s="15"/>
      <c r="E14" s="15"/>
      <c r="F14" s="26"/>
      <c r="G14" s="15"/>
      <c r="H14" s="26"/>
    </row>
    <row r="15" spans="1:8" ht="17.25" x14ac:dyDescent="0.4">
      <c r="A15" s="15"/>
      <c r="B15" s="15"/>
      <c r="C15" s="15"/>
      <c r="D15" s="15"/>
      <c r="E15" s="15"/>
      <c r="F15" s="26"/>
      <c r="G15" s="15"/>
      <c r="H15" s="26"/>
    </row>
    <row r="16" spans="1:8" ht="17.25" x14ac:dyDescent="0.4">
      <c r="A16" s="15"/>
      <c r="B16" s="15"/>
      <c r="C16" s="15"/>
      <c r="D16" s="15"/>
      <c r="E16" s="15"/>
      <c r="F16" s="26"/>
      <c r="G16" s="15"/>
      <c r="H16" s="26"/>
    </row>
    <row r="17" spans="1:8" ht="17.25" x14ac:dyDescent="0.4">
      <c r="A17" s="15"/>
      <c r="B17" s="15"/>
      <c r="C17" s="15"/>
      <c r="D17" s="15"/>
      <c r="E17" s="15"/>
      <c r="F17" s="26"/>
      <c r="G17" s="15"/>
      <c r="H17" s="26"/>
    </row>
    <row r="18" spans="1:8" ht="17.25" x14ac:dyDescent="0.4">
      <c r="A18" s="15"/>
      <c r="B18" s="15"/>
      <c r="C18" s="15"/>
      <c r="D18" s="15"/>
      <c r="E18" s="15"/>
      <c r="F18" s="26"/>
      <c r="G18" s="15"/>
      <c r="H18" s="26"/>
    </row>
    <row r="19" spans="1:8" ht="17.25" x14ac:dyDescent="0.4">
      <c r="A19" s="15"/>
      <c r="B19" s="15"/>
      <c r="C19" s="15"/>
      <c r="D19" s="15"/>
      <c r="E19" s="15"/>
      <c r="F19" s="26"/>
      <c r="G19" s="15"/>
      <c r="H19" s="26"/>
    </row>
    <row r="20" spans="1:8" ht="17.25" x14ac:dyDescent="0.4">
      <c r="A20" s="15"/>
      <c r="B20" s="15"/>
      <c r="C20" s="15"/>
      <c r="D20" s="15"/>
      <c r="E20" s="15"/>
      <c r="F20" s="26"/>
      <c r="G20" s="15"/>
      <c r="H20" s="26"/>
    </row>
    <row r="21" spans="1:8" ht="17.25" x14ac:dyDescent="0.4">
      <c r="A21" s="15"/>
      <c r="B21" s="15"/>
      <c r="C21" s="15"/>
      <c r="D21" s="15"/>
      <c r="E21" s="15"/>
      <c r="F21" s="26"/>
      <c r="G21" s="15"/>
      <c r="H21" s="26"/>
    </row>
    <row r="22" spans="1:8" ht="17.25" x14ac:dyDescent="0.4">
      <c r="A22" s="15"/>
      <c r="B22" s="15"/>
      <c r="C22" s="15"/>
      <c r="D22" s="15"/>
      <c r="E22" s="15"/>
      <c r="F22" s="26"/>
      <c r="G22" s="15"/>
      <c r="H22" s="26"/>
    </row>
    <row r="23" spans="1:8" ht="17.25" x14ac:dyDescent="0.4">
      <c r="A23" s="15"/>
      <c r="B23" s="15"/>
      <c r="C23" s="15"/>
      <c r="D23" s="15"/>
      <c r="E23" s="15"/>
      <c r="F23" s="26"/>
      <c r="G23" s="15"/>
      <c r="H23" s="26"/>
    </row>
    <row r="24" spans="1:8" ht="17.25" x14ac:dyDescent="0.4">
      <c r="A24" s="15"/>
      <c r="B24" s="15"/>
      <c r="C24" s="15"/>
      <c r="D24" s="15"/>
      <c r="E24" s="15"/>
      <c r="F24" s="26"/>
      <c r="G24" s="15"/>
      <c r="H24" s="26"/>
    </row>
    <row r="25" spans="1:8" ht="17.25" x14ac:dyDescent="0.4">
      <c r="A25" s="15"/>
      <c r="B25" s="15"/>
      <c r="C25" s="15"/>
      <c r="D25" s="15"/>
      <c r="E25" s="15"/>
      <c r="F25" s="26"/>
      <c r="G25" s="15"/>
      <c r="H25" s="26"/>
    </row>
    <row r="26" spans="1:8" ht="17.25" x14ac:dyDescent="0.4">
      <c r="A26" s="15"/>
      <c r="B26" s="15"/>
      <c r="C26" s="15"/>
      <c r="D26" s="15"/>
      <c r="E26" s="15"/>
      <c r="F26" s="26"/>
      <c r="G26" s="15"/>
      <c r="H26" s="26"/>
    </row>
    <row r="27" spans="1:8" ht="17.25" x14ac:dyDescent="0.4">
      <c r="A27" s="15"/>
      <c r="B27" s="15"/>
      <c r="C27" s="15"/>
      <c r="D27" s="15"/>
      <c r="E27" s="15"/>
      <c r="F27" s="26"/>
      <c r="G27" s="15"/>
      <c r="H27" s="26"/>
    </row>
    <row r="28" spans="1:8" ht="17.25" x14ac:dyDescent="0.4">
      <c r="A28" s="15"/>
      <c r="B28" s="15"/>
      <c r="C28" s="15"/>
      <c r="D28" s="15"/>
      <c r="E28" s="15"/>
      <c r="F28" s="26"/>
      <c r="G28" s="15"/>
      <c r="H28" s="26"/>
    </row>
    <row r="29" spans="1:8" ht="17.25" x14ac:dyDescent="0.4">
      <c r="A29" s="15"/>
      <c r="B29" s="15"/>
      <c r="C29" s="15"/>
      <c r="D29" s="15"/>
      <c r="E29" s="15"/>
      <c r="F29" s="26"/>
      <c r="G29" s="15"/>
      <c r="H29" s="26"/>
    </row>
    <row r="30" spans="1:8" ht="17.25" x14ac:dyDescent="0.4">
      <c r="A30" s="15"/>
      <c r="B30" s="15"/>
      <c r="C30" s="15"/>
      <c r="D30" s="15"/>
      <c r="E30" s="15"/>
      <c r="F30" s="26"/>
      <c r="G30" s="15"/>
      <c r="H30" s="26"/>
    </row>
    <row r="31" spans="1:8" ht="17.25" x14ac:dyDescent="0.4">
      <c r="A31" s="15"/>
      <c r="B31" s="15"/>
      <c r="C31" s="15"/>
      <c r="D31" s="15"/>
      <c r="E31" s="15"/>
      <c r="F31" s="26"/>
      <c r="G31" s="15"/>
      <c r="H31" s="26"/>
    </row>
    <row r="32" spans="1:8" ht="17.25" x14ac:dyDescent="0.4">
      <c r="A32" s="15"/>
      <c r="B32" s="15"/>
      <c r="C32" s="15"/>
      <c r="D32" s="15"/>
      <c r="E32" s="15"/>
      <c r="F32" s="26"/>
      <c r="G32" s="15"/>
      <c r="H32" s="26"/>
    </row>
    <row r="33" spans="1:8" ht="17.25" x14ac:dyDescent="0.4">
      <c r="A33" s="15"/>
      <c r="B33" s="15"/>
      <c r="C33" s="15"/>
      <c r="D33" s="15"/>
      <c r="E33" s="15"/>
      <c r="F33" s="26"/>
      <c r="G33" s="15"/>
      <c r="H33" s="26"/>
    </row>
    <row r="34" spans="1:8" ht="17.25" x14ac:dyDescent="0.4">
      <c r="A34" s="15"/>
      <c r="B34" s="15"/>
      <c r="C34" s="15"/>
      <c r="D34" s="15"/>
      <c r="E34" s="15"/>
      <c r="F34" s="26"/>
      <c r="G34" s="15"/>
      <c r="H34" s="26"/>
    </row>
    <row r="35" spans="1:8" ht="17.25" x14ac:dyDescent="0.4">
      <c r="A35" s="15"/>
      <c r="B35" s="15"/>
      <c r="C35" s="15"/>
      <c r="D35" s="15"/>
      <c r="E35" s="15"/>
      <c r="F35" s="26"/>
      <c r="G35" s="15"/>
      <c r="H35" s="26"/>
    </row>
    <row r="36" spans="1:8" ht="17.25" x14ac:dyDescent="0.4">
      <c r="A36" s="15"/>
      <c r="B36" s="15"/>
      <c r="C36" s="15"/>
      <c r="D36" s="15"/>
      <c r="E36" s="15"/>
      <c r="F36" s="26"/>
      <c r="G36" s="15"/>
      <c r="H36" s="26"/>
    </row>
    <row r="37" spans="1:8" ht="17.25" x14ac:dyDescent="0.4">
      <c r="A37" s="15"/>
      <c r="B37" s="15"/>
      <c r="C37" s="15"/>
      <c r="D37" s="15"/>
      <c r="E37" s="15"/>
      <c r="F37" s="26"/>
      <c r="G37" s="15"/>
      <c r="H37" s="26"/>
    </row>
    <row r="38" spans="1:8" ht="17.25" x14ac:dyDescent="0.4">
      <c r="A38" s="15"/>
      <c r="B38" s="15"/>
      <c r="C38" s="15"/>
      <c r="D38" s="15"/>
      <c r="E38" s="15"/>
      <c r="F38" s="26"/>
      <c r="G38" s="15"/>
      <c r="H38" s="26"/>
    </row>
    <row r="39" spans="1:8" ht="17.25" x14ac:dyDescent="0.4">
      <c r="A39" s="15"/>
      <c r="B39" s="15"/>
      <c r="C39" s="15"/>
      <c r="D39" s="15"/>
      <c r="E39" s="15"/>
      <c r="F39" s="26"/>
      <c r="G39" s="15"/>
      <c r="H39" s="26"/>
    </row>
    <row r="40" spans="1:8" ht="17.25" x14ac:dyDescent="0.4">
      <c r="A40" s="15"/>
      <c r="B40" s="15"/>
      <c r="C40" s="15"/>
      <c r="D40" s="15"/>
      <c r="E40" s="15"/>
      <c r="F40" s="26"/>
      <c r="G40" s="15"/>
      <c r="H40" s="26"/>
    </row>
    <row r="41" spans="1:8" ht="17.25" x14ac:dyDescent="0.4">
      <c r="A41" s="15"/>
      <c r="B41" s="15"/>
      <c r="C41" s="15"/>
      <c r="D41" s="15"/>
      <c r="E41" s="15"/>
      <c r="F41" s="26"/>
      <c r="G41" s="15"/>
      <c r="H41" s="26"/>
    </row>
    <row r="42" spans="1:8" ht="17.25" x14ac:dyDescent="0.4">
      <c r="A42" s="15"/>
      <c r="B42" s="15"/>
      <c r="C42" s="15"/>
      <c r="D42" s="15"/>
      <c r="E42" s="15"/>
      <c r="F42" s="26"/>
      <c r="G42" s="15"/>
      <c r="H42" s="26"/>
    </row>
    <row r="43" spans="1:8" ht="17.25" x14ac:dyDescent="0.4">
      <c r="A43" s="15"/>
      <c r="B43" s="15"/>
      <c r="C43" s="15"/>
      <c r="D43" s="15"/>
      <c r="E43" s="15"/>
      <c r="F43" s="26"/>
      <c r="G43" s="15"/>
      <c r="H43" s="26"/>
    </row>
    <row r="44" spans="1:8" ht="17.25" x14ac:dyDescent="0.4">
      <c r="A44" s="15"/>
      <c r="B44" s="15"/>
      <c r="C44" s="15"/>
      <c r="D44" s="15"/>
      <c r="E44" s="15"/>
      <c r="F44" s="26"/>
      <c r="G44" s="15"/>
      <c r="H44" s="26"/>
    </row>
    <row r="45" spans="1:8" ht="17.25" x14ac:dyDescent="0.4">
      <c r="A45" s="15"/>
      <c r="B45" s="15"/>
      <c r="C45" s="15"/>
      <c r="D45" s="15"/>
      <c r="E45" s="15"/>
      <c r="F45" s="26"/>
      <c r="G45" s="15"/>
      <c r="H45" s="26"/>
    </row>
    <row r="46" spans="1:8" ht="17.25" x14ac:dyDescent="0.4">
      <c r="A46" s="15"/>
      <c r="B46" s="15"/>
      <c r="C46" s="15"/>
      <c r="D46" s="15"/>
      <c r="E46" s="15"/>
      <c r="F46" s="26"/>
      <c r="G46" s="15"/>
      <c r="H46" s="26"/>
    </row>
    <row r="47" spans="1:8" ht="17.25" x14ac:dyDescent="0.4">
      <c r="A47" s="15"/>
      <c r="B47" s="15"/>
      <c r="C47" s="15"/>
      <c r="D47" s="15"/>
      <c r="E47" s="15"/>
      <c r="F47" s="26"/>
      <c r="G47" s="15"/>
      <c r="H47" s="26"/>
    </row>
    <row r="48" spans="1:8" ht="17.25" x14ac:dyDescent="0.4">
      <c r="A48" s="15"/>
      <c r="B48" s="15"/>
      <c r="C48" s="15"/>
      <c r="D48" s="15"/>
      <c r="E48" s="15"/>
      <c r="F48" s="26"/>
      <c r="G48" s="15"/>
      <c r="H48" s="26"/>
    </row>
    <row r="49" spans="1:8" ht="17.25" x14ac:dyDescent="0.4">
      <c r="A49" s="15"/>
      <c r="B49" s="15"/>
      <c r="C49" s="15"/>
      <c r="D49" s="15"/>
      <c r="E49" s="15"/>
      <c r="F49" s="26"/>
      <c r="G49" s="15"/>
      <c r="H49" s="26"/>
    </row>
    <row r="50" spans="1:8" ht="17.25" x14ac:dyDescent="0.4">
      <c r="A50" s="15"/>
      <c r="B50" s="15"/>
      <c r="C50" s="15"/>
      <c r="D50" s="15"/>
      <c r="E50" s="15"/>
      <c r="F50" s="26"/>
      <c r="G50" s="15"/>
      <c r="H50" s="26"/>
    </row>
    <row r="51" spans="1:8" ht="17.25" x14ac:dyDescent="0.4">
      <c r="A51" s="15"/>
      <c r="B51" s="15"/>
      <c r="C51" s="15"/>
      <c r="D51" s="15"/>
      <c r="E51" s="15"/>
      <c r="F51" s="26"/>
      <c r="G51" s="15"/>
      <c r="H51" s="26"/>
    </row>
    <row r="52" spans="1:8" ht="17.25" x14ac:dyDescent="0.4">
      <c r="A52" s="15"/>
      <c r="B52" s="15"/>
      <c r="C52" s="15"/>
      <c r="D52" s="15"/>
      <c r="E52" s="15"/>
      <c r="F52" s="26"/>
      <c r="G52" s="15"/>
      <c r="H52" s="26"/>
    </row>
    <row r="53" spans="1:8" ht="17.25" x14ac:dyDescent="0.4">
      <c r="A53" s="15"/>
      <c r="B53" s="15"/>
      <c r="C53" s="15"/>
      <c r="D53" s="15"/>
      <c r="E53" s="15"/>
      <c r="F53" s="26"/>
      <c r="G53" s="15"/>
      <c r="H53" s="26"/>
    </row>
    <row r="54" spans="1:8" ht="17.25" x14ac:dyDescent="0.4">
      <c r="A54" s="15"/>
      <c r="B54" s="15"/>
      <c r="C54" s="15"/>
      <c r="D54" s="15"/>
      <c r="E54" s="15"/>
      <c r="F54" s="26"/>
      <c r="G54" s="15"/>
      <c r="H54" s="26"/>
    </row>
    <row r="55" spans="1:8" ht="17.25" x14ac:dyDescent="0.4">
      <c r="A55" s="15"/>
      <c r="B55" s="15"/>
      <c r="C55" s="15"/>
      <c r="D55" s="15"/>
      <c r="E55" s="15"/>
      <c r="F55" s="26"/>
      <c r="G55" s="15"/>
      <c r="H55" s="26"/>
    </row>
    <row r="56" spans="1:8" ht="17.25" x14ac:dyDescent="0.4">
      <c r="A56" s="15"/>
      <c r="B56" s="15"/>
      <c r="C56" s="15"/>
      <c r="D56" s="15"/>
      <c r="E56" s="15"/>
      <c r="F56" s="26"/>
      <c r="G56" s="15"/>
      <c r="H56" s="26"/>
    </row>
    <row r="57" spans="1:8" ht="17.25" x14ac:dyDescent="0.4">
      <c r="A57" s="15"/>
      <c r="B57" s="15"/>
      <c r="C57" s="15"/>
      <c r="D57" s="15"/>
      <c r="E57" s="15"/>
      <c r="F57" s="26"/>
      <c r="G57" s="15"/>
      <c r="H57" s="26"/>
    </row>
    <row r="58" spans="1:8" ht="17.25" x14ac:dyDescent="0.4">
      <c r="A58" s="15"/>
      <c r="B58" s="15"/>
      <c r="C58" s="15"/>
      <c r="D58" s="15"/>
      <c r="E58" s="15"/>
      <c r="F58" s="26"/>
      <c r="G58" s="15"/>
      <c r="H58" s="26"/>
    </row>
    <row r="59" spans="1:8" ht="17.25" x14ac:dyDescent="0.4">
      <c r="A59" s="15"/>
      <c r="B59" s="15"/>
      <c r="C59" s="15"/>
      <c r="D59" s="15"/>
      <c r="E59" s="15"/>
      <c r="F59" s="26"/>
      <c r="G59" s="15"/>
      <c r="H59" s="26"/>
    </row>
    <row r="60" spans="1:8" ht="17.25" x14ac:dyDescent="0.4">
      <c r="A60" s="15"/>
      <c r="B60" s="15"/>
      <c r="C60" s="15"/>
      <c r="D60" s="15"/>
      <c r="E60" s="15"/>
      <c r="F60" s="26"/>
      <c r="G60" s="15"/>
      <c r="H60" s="26"/>
    </row>
    <row r="61" spans="1:8" ht="17.25" x14ac:dyDescent="0.4">
      <c r="A61" s="15"/>
      <c r="B61" s="15"/>
      <c r="C61" s="15"/>
      <c r="D61" s="15"/>
      <c r="E61" s="15"/>
      <c r="F61" s="26"/>
      <c r="G61" s="15"/>
      <c r="H61" s="26"/>
    </row>
    <row r="62" spans="1:8" ht="17.25" x14ac:dyDescent="0.4">
      <c r="A62" s="15"/>
      <c r="B62" s="15"/>
      <c r="C62" s="15"/>
      <c r="D62" s="15"/>
      <c r="E62" s="15"/>
      <c r="F62" s="26"/>
      <c r="G62" s="15"/>
      <c r="H62" s="26"/>
    </row>
    <row r="63" spans="1:8" ht="17.25" x14ac:dyDescent="0.4">
      <c r="A63" s="15"/>
      <c r="B63" s="15"/>
      <c r="C63" s="15"/>
      <c r="D63" s="15"/>
      <c r="E63" s="15"/>
      <c r="F63" s="26"/>
      <c r="G63" s="15"/>
      <c r="H63" s="26"/>
    </row>
    <row r="64" spans="1:8" ht="17.25" x14ac:dyDescent="0.4">
      <c r="A64" s="15"/>
      <c r="B64" s="15"/>
      <c r="C64" s="15"/>
      <c r="D64" s="15"/>
      <c r="E64" s="15"/>
      <c r="F64" s="26"/>
      <c r="G64" s="15"/>
      <c r="H64" s="26"/>
    </row>
    <row r="65" spans="1:8" ht="17.25" x14ac:dyDescent="0.4">
      <c r="A65" s="15"/>
      <c r="B65" s="15"/>
      <c r="C65" s="15"/>
      <c r="D65" s="15"/>
      <c r="E65" s="15"/>
      <c r="F65" s="26"/>
      <c r="G65" s="15"/>
      <c r="H65" s="26"/>
    </row>
    <row r="66" spans="1:8" ht="17.25" x14ac:dyDescent="0.4">
      <c r="A66" s="15"/>
      <c r="B66" s="15"/>
      <c r="C66" s="15"/>
      <c r="D66" s="15"/>
      <c r="E66" s="15"/>
      <c r="F66" s="26"/>
      <c r="G66" s="15"/>
      <c r="H66" s="26"/>
    </row>
    <row r="67" spans="1:8" ht="17.25" x14ac:dyDescent="0.4">
      <c r="A67" s="15"/>
      <c r="B67" s="15"/>
      <c r="C67" s="15"/>
      <c r="D67" s="15"/>
      <c r="E67" s="15"/>
      <c r="F67" s="26"/>
      <c r="G67" s="15"/>
      <c r="H67" s="26"/>
    </row>
    <row r="68" spans="1:8" ht="17.25" x14ac:dyDescent="0.4">
      <c r="A68" s="15"/>
      <c r="B68" s="15"/>
      <c r="C68" s="15"/>
      <c r="D68" s="15"/>
      <c r="E68" s="15"/>
      <c r="F68" s="26"/>
      <c r="G68" s="15"/>
      <c r="H68" s="26"/>
    </row>
    <row r="69" spans="1:8" ht="17.25" x14ac:dyDescent="0.4">
      <c r="A69" s="15"/>
      <c r="B69" s="15"/>
      <c r="C69" s="15"/>
      <c r="D69" s="15"/>
      <c r="E69" s="15"/>
      <c r="F69" s="26"/>
      <c r="G69" s="15"/>
      <c r="H69" s="26"/>
    </row>
    <row r="70" spans="1:8" ht="17.25" x14ac:dyDescent="0.4">
      <c r="A70" s="15"/>
      <c r="B70" s="15"/>
      <c r="C70" s="15"/>
      <c r="D70" s="15"/>
      <c r="E70" s="15"/>
      <c r="F70" s="26"/>
      <c r="G70" s="15"/>
      <c r="H70" s="26"/>
    </row>
    <row r="71" spans="1:8" ht="17.25" x14ac:dyDescent="0.4">
      <c r="A71" s="15"/>
      <c r="B71" s="15"/>
      <c r="C71" s="15"/>
      <c r="D71" s="15"/>
      <c r="E71" s="15"/>
      <c r="F71" s="26"/>
      <c r="G71" s="15"/>
      <c r="H71" s="26"/>
    </row>
    <row r="72" spans="1:8" ht="17.25" x14ac:dyDescent="0.4">
      <c r="A72" s="15"/>
      <c r="B72" s="15"/>
      <c r="C72" s="15"/>
      <c r="D72" s="15"/>
      <c r="E72" s="15"/>
      <c r="F72" s="26"/>
      <c r="G72" s="15"/>
      <c r="H72" s="26"/>
    </row>
    <row r="73" spans="1:8" ht="17.25" x14ac:dyDescent="0.4">
      <c r="A73" s="15"/>
      <c r="B73" s="15"/>
      <c r="C73" s="15"/>
      <c r="D73" s="15"/>
      <c r="E73" s="15"/>
      <c r="F73" s="26"/>
      <c r="G73" s="15"/>
      <c r="H73" s="26"/>
    </row>
    <row r="74" spans="1:8" ht="17.25" x14ac:dyDescent="0.4">
      <c r="A74" s="15"/>
      <c r="B74" s="15"/>
      <c r="C74" s="15"/>
      <c r="D74" s="15"/>
      <c r="E74" s="15"/>
      <c r="F74" s="26"/>
      <c r="G74" s="15"/>
      <c r="H74" s="26"/>
    </row>
    <row r="75" spans="1:8" ht="17.25" x14ac:dyDescent="0.4">
      <c r="A75" s="15"/>
      <c r="B75" s="15"/>
      <c r="C75" s="15"/>
      <c r="D75" s="15"/>
      <c r="E75" s="15"/>
      <c r="F75" s="26"/>
      <c r="G75" s="15"/>
      <c r="H75" s="26"/>
    </row>
    <row r="76" spans="1:8" ht="17.25" x14ac:dyDescent="0.4">
      <c r="A76" s="15"/>
      <c r="B76" s="15"/>
      <c r="C76" s="15"/>
      <c r="D76" s="15"/>
      <c r="E76" s="15"/>
      <c r="F76" s="26"/>
      <c r="G76" s="15"/>
      <c r="H76" s="26"/>
    </row>
    <row r="77" spans="1:8" ht="17.25" x14ac:dyDescent="0.4">
      <c r="A77" s="15"/>
      <c r="B77" s="15"/>
      <c r="C77" s="15"/>
      <c r="D77" s="15"/>
      <c r="E77" s="15"/>
      <c r="F77" s="26"/>
      <c r="G77" s="15"/>
      <c r="H77" s="26"/>
    </row>
    <row r="78" spans="1:8" ht="17.25" x14ac:dyDescent="0.4">
      <c r="A78" s="15"/>
      <c r="B78" s="15"/>
      <c r="C78" s="15"/>
      <c r="D78" s="15"/>
      <c r="E78" s="15"/>
      <c r="F78" s="26"/>
      <c r="G78" s="15"/>
      <c r="H78" s="26"/>
    </row>
    <row r="79" spans="1:8" ht="17.25" x14ac:dyDescent="0.4">
      <c r="A79" s="15"/>
      <c r="B79" s="15"/>
      <c r="C79" s="15"/>
      <c r="D79" s="15"/>
      <c r="E79" s="15"/>
      <c r="F79" s="26"/>
      <c r="G79" s="15"/>
      <c r="H79" s="26"/>
    </row>
    <row r="80" spans="1:8" ht="17.25" x14ac:dyDescent="0.4">
      <c r="A80" s="15"/>
      <c r="B80" s="15"/>
      <c r="C80" s="15"/>
      <c r="D80" s="15"/>
      <c r="E80" s="15"/>
      <c r="F80" s="26"/>
      <c r="G80" s="15"/>
      <c r="H80" s="26"/>
    </row>
    <row r="81" spans="1:8" ht="17.25" x14ac:dyDescent="0.4">
      <c r="A81" s="15"/>
      <c r="B81" s="15"/>
      <c r="C81" s="15"/>
      <c r="D81" s="15"/>
      <c r="E81" s="15"/>
      <c r="F81" s="26"/>
      <c r="G81" s="15"/>
      <c r="H81" s="26"/>
    </row>
    <row r="82" spans="1:8" ht="17.25" x14ac:dyDescent="0.4">
      <c r="A82" s="15"/>
      <c r="B82" s="15"/>
      <c r="C82" s="15"/>
      <c r="D82" s="15"/>
      <c r="E82" s="15"/>
      <c r="F82" s="26"/>
      <c r="G82" s="15"/>
      <c r="H82" s="26"/>
    </row>
    <row r="83" spans="1:8" ht="17.25" x14ac:dyDescent="0.4">
      <c r="A83" s="15"/>
      <c r="B83" s="15"/>
      <c r="C83" s="15"/>
      <c r="D83" s="15"/>
      <c r="E83" s="15"/>
      <c r="F83" s="26"/>
      <c r="G83" s="15"/>
      <c r="H83" s="26"/>
    </row>
    <row r="84" spans="1:8" ht="17.25" x14ac:dyDescent="0.4">
      <c r="A84" s="15"/>
      <c r="B84" s="15"/>
      <c r="C84" s="15"/>
      <c r="D84" s="15"/>
      <c r="E84" s="15"/>
      <c r="F84" s="26"/>
      <c r="G84" s="15"/>
      <c r="H84" s="26"/>
    </row>
    <row r="85" spans="1:8" ht="17.25" x14ac:dyDescent="0.4">
      <c r="A85" s="15"/>
      <c r="B85" s="15"/>
      <c r="C85" s="15"/>
      <c r="D85" s="15"/>
      <c r="E85" s="15"/>
      <c r="F85" s="26"/>
      <c r="G85" s="15"/>
      <c r="H85" s="26"/>
    </row>
    <row r="86" spans="1:8" ht="17.25" x14ac:dyDescent="0.4">
      <c r="A86" s="15"/>
      <c r="B86" s="15"/>
      <c r="C86" s="15"/>
      <c r="D86" s="15"/>
      <c r="E86" s="15"/>
      <c r="F86" s="26"/>
      <c r="G86" s="15"/>
      <c r="H86" s="26"/>
    </row>
    <row r="87" spans="1:8" ht="17.25" x14ac:dyDescent="0.4">
      <c r="A87" s="15"/>
      <c r="B87" s="15"/>
      <c r="C87" s="15"/>
      <c r="D87" s="15"/>
      <c r="E87" s="15"/>
      <c r="F87" s="26"/>
      <c r="G87" s="15"/>
      <c r="H87" s="26"/>
    </row>
    <row r="88" spans="1:8" ht="17.25" x14ac:dyDescent="0.4">
      <c r="A88" s="15"/>
      <c r="B88" s="15"/>
      <c r="C88" s="15"/>
      <c r="D88" s="15"/>
      <c r="E88" s="15"/>
      <c r="F88" s="26"/>
      <c r="G88" s="15"/>
      <c r="H88" s="26"/>
    </row>
    <row r="89" spans="1:8" ht="17.25" x14ac:dyDescent="0.4">
      <c r="A89" s="15"/>
      <c r="B89" s="15"/>
      <c r="C89" s="15"/>
      <c r="D89" s="15"/>
      <c r="E89" s="15"/>
      <c r="F89" s="26"/>
      <c r="G89" s="15"/>
      <c r="H89" s="26"/>
    </row>
    <row r="90" spans="1:8" ht="17.25" x14ac:dyDescent="0.4">
      <c r="A90" s="15"/>
      <c r="B90" s="15"/>
      <c r="C90" s="15"/>
      <c r="D90" s="15"/>
      <c r="E90" s="15"/>
      <c r="F90" s="26"/>
      <c r="G90" s="15"/>
      <c r="H90" s="26"/>
    </row>
    <row r="91" spans="1:8" ht="17.25" x14ac:dyDescent="0.4">
      <c r="A91" s="15"/>
      <c r="B91" s="15"/>
      <c r="C91" s="15"/>
      <c r="D91" s="15"/>
      <c r="E91" s="15"/>
      <c r="F91" s="26"/>
      <c r="G91" s="15"/>
      <c r="H91" s="26"/>
    </row>
    <row r="92" spans="1:8" ht="17.25" x14ac:dyDescent="0.4">
      <c r="A92" s="15"/>
      <c r="B92" s="15"/>
      <c r="C92" s="15"/>
      <c r="D92" s="15"/>
      <c r="E92" s="15"/>
      <c r="F92" s="26"/>
      <c r="G92" s="15"/>
      <c r="H92" s="26"/>
    </row>
    <row r="93" spans="1:8" ht="17.25" x14ac:dyDescent="0.4">
      <c r="A93" s="15"/>
      <c r="B93" s="15"/>
      <c r="C93" s="15"/>
      <c r="D93" s="15"/>
      <c r="E93" s="15"/>
      <c r="F93" s="26"/>
      <c r="G93" s="15"/>
      <c r="H93" s="26"/>
    </row>
    <row r="94" spans="1:8" ht="17.25" x14ac:dyDescent="0.4">
      <c r="A94" s="15"/>
      <c r="B94" s="15"/>
      <c r="C94" s="15"/>
      <c r="D94" s="15"/>
      <c r="E94" s="15"/>
      <c r="F94" s="26"/>
      <c r="G94" s="15"/>
      <c r="H94" s="26"/>
    </row>
    <row r="95" spans="1:8" ht="17.25" x14ac:dyDescent="0.4">
      <c r="A95" s="15"/>
      <c r="B95" s="15"/>
      <c r="C95" s="15"/>
      <c r="D95" s="15"/>
      <c r="E95" s="15"/>
      <c r="F95" s="26"/>
      <c r="G95" s="15"/>
      <c r="H95" s="26"/>
    </row>
    <row r="96" spans="1:8" ht="17.25" x14ac:dyDescent="0.4">
      <c r="A96" s="15"/>
      <c r="B96" s="15"/>
      <c r="C96" s="15"/>
      <c r="D96" s="15"/>
      <c r="E96" s="15"/>
      <c r="F96" s="26"/>
      <c r="G96" s="15"/>
      <c r="H96" s="26"/>
    </row>
    <row r="97" spans="1:8" ht="17.25" x14ac:dyDescent="0.4">
      <c r="A97" s="15"/>
      <c r="B97" s="15"/>
      <c r="C97" s="15"/>
      <c r="D97" s="15"/>
      <c r="E97" s="15"/>
      <c r="F97" s="26"/>
      <c r="G97" s="15"/>
      <c r="H97" s="26"/>
    </row>
    <row r="98" spans="1:8" ht="17.25" x14ac:dyDescent="0.4">
      <c r="A98" s="15"/>
      <c r="B98" s="15"/>
      <c r="C98" s="15"/>
      <c r="D98" s="15"/>
      <c r="E98" s="15"/>
      <c r="F98" s="26"/>
      <c r="G98" s="15"/>
      <c r="H98" s="26"/>
    </row>
    <row r="99" spans="1:8" ht="17.25" x14ac:dyDescent="0.4">
      <c r="A99" s="15"/>
      <c r="B99" s="15"/>
      <c r="C99" s="15"/>
      <c r="D99" s="15"/>
      <c r="E99" s="15"/>
      <c r="F99" s="26"/>
      <c r="G99" s="15"/>
      <c r="H99" s="26"/>
    </row>
    <row r="100" spans="1:8" ht="17.25" x14ac:dyDescent="0.4">
      <c r="A100" s="15"/>
      <c r="B100" s="15"/>
      <c r="C100" s="15"/>
      <c r="D100" s="15"/>
      <c r="E100" s="15"/>
      <c r="F100" s="26"/>
      <c r="G100" s="15"/>
      <c r="H100" s="26"/>
    </row>
    <row r="101" spans="1:8" ht="17.25" x14ac:dyDescent="0.4">
      <c r="A101" s="15"/>
      <c r="B101" s="15"/>
      <c r="C101" s="15"/>
      <c r="D101" s="15"/>
      <c r="E101" s="15"/>
      <c r="F101" s="26"/>
      <c r="G101" s="15"/>
      <c r="H101" s="26"/>
    </row>
    <row r="102" spans="1:8" ht="17.25" x14ac:dyDescent="0.4">
      <c r="A102" s="15"/>
      <c r="B102" s="15"/>
      <c r="C102" s="15"/>
      <c r="D102" s="15"/>
      <c r="E102" s="15"/>
      <c r="F102" s="26"/>
      <c r="G102" s="15"/>
      <c r="H102" s="26"/>
    </row>
    <row r="103" spans="1:8" ht="17.25" x14ac:dyDescent="0.4">
      <c r="A103" s="15"/>
      <c r="B103" s="15"/>
      <c r="C103" s="15"/>
      <c r="D103" s="15"/>
      <c r="E103" s="15"/>
      <c r="F103" s="26"/>
      <c r="G103" s="15"/>
      <c r="H103" s="26"/>
    </row>
    <row r="104" spans="1:8" ht="17.25" x14ac:dyDescent="0.4">
      <c r="A104" s="15"/>
      <c r="B104" s="15"/>
      <c r="C104" s="15"/>
      <c r="D104" s="15"/>
      <c r="E104" s="15"/>
      <c r="F104" s="26"/>
      <c r="G104" s="15"/>
      <c r="H104" s="26"/>
    </row>
    <row r="105" spans="1:8" ht="17.25" x14ac:dyDescent="0.4">
      <c r="A105" s="15"/>
      <c r="B105" s="15"/>
      <c r="C105" s="15"/>
      <c r="D105" s="15"/>
      <c r="E105" s="15"/>
      <c r="F105" s="26"/>
      <c r="G105" s="15"/>
      <c r="H105" s="26"/>
    </row>
    <row r="106" spans="1:8" ht="17.25" x14ac:dyDescent="0.4">
      <c r="A106" s="15"/>
      <c r="B106" s="15"/>
      <c r="C106" s="15"/>
      <c r="D106" s="15"/>
      <c r="E106" s="15"/>
      <c r="F106" s="26"/>
      <c r="G106" s="15"/>
      <c r="H106" s="26"/>
    </row>
    <row r="107" spans="1:8" ht="17.25" x14ac:dyDescent="0.4">
      <c r="A107" s="15"/>
      <c r="B107" s="15"/>
      <c r="C107" s="15"/>
      <c r="D107" s="15"/>
      <c r="E107" s="15"/>
      <c r="F107" s="26"/>
      <c r="G107" s="15"/>
      <c r="H107" s="26"/>
    </row>
    <row r="108" spans="1:8" ht="17.25" x14ac:dyDescent="0.4">
      <c r="A108" s="15"/>
      <c r="B108" s="15"/>
      <c r="C108" s="15"/>
      <c r="D108" s="15"/>
      <c r="E108" s="15"/>
      <c r="F108" s="26"/>
      <c r="G108" s="15"/>
      <c r="H108" s="26"/>
    </row>
    <row r="109" spans="1:8" ht="17.25" x14ac:dyDescent="0.4">
      <c r="A109" s="15"/>
      <c r="B109" s="15"/>
      <c r="C109" s="15"/>
      <c r="D109" s="15"/>
      <c r="E109" s="15"/>
      <c r="F109" s="26"/>
      <c r="G109" s="15"/>
      <c r="H109" s="26"/>
    </row>
    <row r="110" spans="1:8" ht="17.25" x14ac:dyDescent="0.4">
      <c r="A110" s="15"/>
      <c r="B110" s="15"/>
      <c r="C110" s="15"/>
      <c r="D110" s="15"/>
      <c r="E110" s="15"/>
      <c r="F110" s="26"/>
      <c r="G110" s="15"/>
      <c r="H110" s="26"/>
    </row>
    <row r="111" spans="1:8" ht="17.25" x14ac:dyDescent="0.4">
      <c r="A111" s="15"/>
      <c r="B111" s="15"/>
      <c r="C111" s="15"/>
      <c r="D111" s="15"/>
      <c r="E111" s="15"/>
      <c r="F111" s="26"/>
      <c r="G111" s="15"/>
      <c r="H111" s="26"/>
    </row>
    <row r="112" spans="1:8" ht="17.25" x14ac:dyDescent="0.4">
      <c r="A112" s="15"/>
      <c r="B112" s="15"/>
      <c r="C112" s="15"/>
      <c r="D112" s="15"/>
      <c r="E112" s="15"/>
      <c r="F112" s="26"/>
      <c r="G112" s="15"/>
      <c r="H112" s="26"/>
    </row>
    <row r="113" spans="1:8" ht="17.25" x14ac:dyDescent="0.4">
      <c r="A113" s="15"/>
      <c r="B113" s="15"/>
      <c r="C113" s="15"/>
      <c r="D113" s="15"/>
      <c r="E113" s="15"/>
      <c r="F113" s="26"/>
      <c r="G113" s="15"/>
      <c r="H113" s="26"/>
    </row>
    <row r="114" spans="1:8" ht="17.25" x14ac:dyDescent="0.4">
      <c r="A114" s="15"/>
      <c r="B114" s="15"/>
      <c r="C114" s="15"/>
      <c r="D114" s="15"/>
      <c r="E114" s="15"/>
      <c r="F114" s="26"/>
      <c r="G114" s="15"/>
      <c r="H114" s="26"/>
    </row>
    <row r="115" spans="1:8" ht="17.25" x14ac:dyDescent="0.4">
      <c r="A115" s="15"/>
      <c r="B115" s="15"/>
      <c r="C115" s="15"/>
      <c r="D115" s="15"/>
      <c r="E115" s="15"/>
      <c r="F115" s="26"/>
      <c r="G115" s="15"/>
      <c r="H115" s="26"/>
    </row>
    <row r="116" spans="1:8" ht="17.25" x14ac:dyDescent="0.4">
      <c r="A116" s="15"/>
      <c r="B116" s="15"/>
      <c r="C116" s="15"/>
      <c r="D116" s="15"/>
      <c r="E116" s="15"/>
      <c r="F116" s="26"/>
      <c r="G116" s="15"/>
      <c r="H116" s="26"/>
    </row>
    <row r="117" spans="1:8" ht="17.25" x14ac:dyDescent="0.4">
      <c r="A117" s="15"/>
      <c r="B117" s="15"/>
      <c r="C117" s="15"/>
      <c r="D117" s="15"/>
      <c r="E117" s="15"/>
      <c r="F117" s="26"/>
      <c r="G117" s="15"/>
      <c r="H117" s="26"/>
    </row>
    <row r="118" spans="1:8" ht="17.25" x14ac:dyDescent="0.4">
      <c r="A118" s="15"/>
      <c r="B118" s="15"/>
      <c r="C118" s="15"/>
      <c r="D118" s="15"/>
      <c r="E118" s="15"/>
      <c r="F118" s="26"/>
      <c r="G118" s="15"/>
      <c r="H118" s="26"/>
    </row>
    <row r="119" spans="1:8" ht="17.25" x14ac:dyDescent="0.4">
      <c r="A119" s="15"/>
      <c r="B119" s="15"/>
      <c r="C119" s="15"/>
      <c r="D119" s="15"/>
      <c r="E119" s="15"/>
      <c r="F119" s="26"/>
      <c r="G119" s="15"/>
      <c r="H119" s="26"/>
    </row>
    <row r="120" spans="1:8" ht="17.25" x14ac:dyDescent="0.4">
      <c r="A120" s="15"/>
      <c r="B120" s="15"/>
      <c r="C120" s="15"/>
      <c r="D120" s="15"/>
      <c r="E120" s="15"/>
      <c r="F120" s="26"/>
      <c r="G120" s="15"/>
      <c r="H120" s="26"/>
    </row>
    <row r="121" spans="1:8" ht="17.25" x14ac:dyDescent="0.4">
      <c r="A121" s="15"/>
      <c r="B121" s="15"/>
      <c r="C121" s="15"/>
      <c r="D121" s="15"/>
      <c r="E121" s="15"/>
      <c r="F121" s="26"/>
      <c r="G121" s="15"/>
      <c r="H121" s="26"/>
    </row>
    <row r="122" spans="1:8" ht="17.25" x14ac:dyDescent="0.4">
      <c r="A122" s="15"/>
      <c r="B122" s="15"/>
      <c r="C122" s="15"/>
      <c r="D122" s="15"/>
      <c r="E122" s="15"/>
      <c r="F122" s="26"/>
      <c r="G122" s="15"/>
      <c r="H122" s="26"/>
    </row>
    <row r="123" spans="1:8" ht="17.25" x14ac:dyDescent="0.4">
      <c r="A123" s="15"/>
      <c r="B123" s="15"/>
      <c r="C123" s="15"/>
      <c r="D123" s="15"/>
      <c r="E123" s="15"/>
      <c r="F123" s="26"/>
      <c r="G123" s="15"/>
      <c r="H123" s="26"/>
    </row>
    <row r="124" spans="1:8" ht="17.25" x14ac:dyDescent="0.4">
      <c r="A124" s="15"/>
      <c r="B124" s="15"/>
      <c r="C124" s="15"/>
      <c r="D124" s="15"/>
      <c r="E124" s="15"/>
      <c r="F124" s="26"/>
      <c r="G124" s="15"/>
      <c r="H124" s="26"/>
    </row>
    <row r="125" spans="1:8" ht="17.25" x14ac:dyDescent="0.4">
      <c r="A125" s="15"/>
      <c r="B125" s="15"/>
      <c r="C125" s="15"/>
      <c r="D125" s="15"/>
      <c r="E125" s="15"/>
      <c r="F125" s="26"/>
      <c r="G125" s="15"/>
      <c r="H125" s="26"/>
    </row>
    <row r="126" spans="1:8" ht="17.25" x14ac:dyDescent="0.4">
      <c r="A126" s="15"/>
      <c r="B126" s="15"/>
      <c r="C126" s="15"/>
      <c r="D126" s="15"/>
      <c r="E126" s="15"/>
      <c r="F126" s="26"/>
      <c r="G126" s="15"/>
      <c r="H126" s="26"/>
    </row>
    <row r="127" spans="1:8" ht="17.25" x14ac:dyDescent="0.4">
      <c r="A127" s="15"/>
      <c r="B127" s="15"/>
      <c r="C127" s="15"/>
      <c r="D127" s="15"/>
      <c r="E127" s="15"/>
      <c r="F127" s="26"/>
      <c r="G127" s="15"/>
      <c r="H127" s="26"/>
    </row>
    <row r="128" spans="1:8" ht="17.25" x14ac:dyDescent="0.4">
      <c r="A128" s="15"/>
      <c r="B128" s="15"/>
      <c r="C128" s="15"/>
      <c r="D128" s="15"/>
      <c r="E128" s="15"/>
      <c r="F128" s="26"/>
      <c r="G128" s="15"/>
      <c r="H128" s="26"/>
    </row>
    <row r="129" spans="1:8" ht="17.25" x14ac:dyDescent="0.4">
      <c r="A129" s="15"/>
      <c r="B129" s="15"/>
      <c r="C129" s="15"/>
      <c r="D129" s="15"/>
      <c r="E129" s="15"/>
      <c r="F129" s="26"/>
      <c r="G129" s="15"/>
      <c r="H129" s="26"/>
    </row>
    <row r="130" spans="1:8" ht="17.25" x14ac:dyDescent="0.4">
      <c r="A130" s="15"/>
      <c r="B130" s="15"/>
      <c r="C130" s="15"/>
      <c r="D130" s="15"/>
      <c r="E130" s="15"/>
      <c r="F130" s="26"/>
      <c r="G130" s="15"/>
      <c r="H130" s="26"/>
    </row>
    <row r="131" spans="1:8" ht="17.25" x14ac:dyDescent="0.4">
      <c r="A131" s="15"/>
      <c r="B131" s="15"/>
      <c r="C131" s="15"/>
      <c r="D131" s="15"/>
      <c r="E131" s="15"/>
      <c r="F131" s="26"/>
      <c r="G131" s="15"/>
      <c r="H131" s="26"/>
    </row>
    <row r="132" spans="1:8" ht="17.25" x14ac:dyDescent="0.4">
      <c r="A132" s="15"/>
      <c r="B132" s="15"/>
      <c r="C132" s="15"/>
      <c r="D132" s="15"/>
      <c r="E132" s="15"/>
      <c r="F132" s="26"/>
      <c r="G132" s="15"/>
      <c r="H132" s="26"/>
    </row>
    <row r="133" spans="1:8" ht="17.25" x14ac:dyDescent="0.4">
      <c r="A133" s="15"/>
      <c r="B133" s="15"/>
      <c r="C133" s="15"/>
      <c r="D133" s="15"/>
      <c r="E133" s="15"/>
      <c r="F133" s="26"/>
      <c r="G133" s="15"/>
      <c r="H133" s="26"/>
    </row>
    <row r="134" spans="1:8" ht="17.25" x14ac:dyDescent="0.4">
      <c r="A134" s="15"/>
      <c r="B134" s="15"/>
      <c r="C134" s="15"/>
      <c r="D134" s="15"/>
      <c r="E134" s="15"/>
      <c r="F134" s="26"/>
      <c r="G134" s="15"/>
      <c r="H134" s="26"/>
    </row>
    <row r="135" spans="1:8" ht="17.25" x14ac:dyDescent="0.4">
      <c r="A135" s="15"/>
      <c r="B135" s="15"/>
      <c r="C135" s="15"/>
      <c r="D135" s="15"/>
      <c r="E135" s="15"/>
      <c r="F135" s="26"/>
      <c r="G135" s="15"/>
      <c r="H135" s="26"/>
    </row>
    <row r="136" spans="1:8" ht="17.25" x14ac:dyDescent="0.4">
      <c r="A136" s="15"/>
      <c r="B136" s="15"/>
      <c r="C136" s="15"/>
      <c r="D136" s="15"/>
      <c r="E136" s="15"/>
      <c r="F136" s="26"/>
      <c r="G136" s="15"/>
      <c r="H136" s="26"/>
    </row>
    <row r="137" spans="1:8" ht="17.25" x14ac:dyDescent="0.4">
      <c r="A137" s="15"/>
      <c r="B137" s="15"/>
      <c r="C137" s="15"/>
      <c r="D137" s="15"/>
      <c r="E137" s="15"/>
      <c r="F137" s="26"/>
      <c r="G137" s="15"/>
      <c r="H137" s="26"/>
    </row>
    <row r="138" spans="1:8" ht="17.25" x14ac:dyDescent="0.4">
      <c r="A138" s="15"/>
      <c r="B138" s="15"/>
      <c r="C138" s="15"/>
      <c r="D138" s="15"/>
      <c r="E138" s="15"/>
      <c r="F138" s="26"/>
      <c r="G138" s="15"/>
      <c r="H138" s="26"/>
    </row>
    <row r="139" spans="1:8" ht="17.25" x14ac:dyDescent="0.4">
      <c r="A139" s="15"/>
      <c r="B139" s="15"/>
      <c r="C139" s="15"/>
      <c r="D139" s="15"/>
      <c r="E139" s="15"/>
      <c r="F139" s="26"/>
      <c r="G139" s="15"/>
      <c r="H139" s="26"/>
    </row>
    <row r="140" spans="1:8" ht="17.25" x14ac:dyDescent="0.4">
      <c r="A140" s="15"/>
      <c r="B140" s="15"/>
      <c r="C140" s="15"/>
      <c r="D140" s="15"/>
      <c r="E140" s="15"/>
      <c r="F140" s="26"/>
      <c r="G140" s="15"/>
      <c r="H140" s="26"/>
    </row>
    <row r="141" spans="1:8" ht="17.25" x14ac:dyDescent="0.4">
      <c r="A141" s="15"/>
      <c r="B141" s="15"/>
      <c r="C141" s="15"/>
      <c r="D141" s="15"/>
      <c r="E141" s="15"/>
      <c r="F141" s="26"/>
      <c r="G141" s="15"/>
      <c r="H141" s="26"/>
    </row>
    <row r="142" spans="1:8" ht="17.25" x14ac:dyDescent="0.4">
      <c r="A142" s="15"/>
      <c r="B142" s="15"/>
      <c r="C142" s="15"/>
      <c r="D142" s="15"/>
      <c r="E142" s="15"/>
      <c r="F142" s="26"/>
      <c r="G142" s="15"/>
      <c r="H142" s="26"/>
    </row>
    <row r="143" spans="1:8" ht="17.25" x14ac:dyDescent="0.4">
      <c r="A143" s="15"/>
      <c r="B143" s="15"/>
      <c r="C143" s="15"/>
      <c r="D143" s="15"/>
      <c r="E143" s="15"/>
      <c r="F143" s="26"/>
      <c r="G143" s="15"/>
      <c r="H143" s="26"/>
    </row>
    <row r="144" spans="1:8" ht="17.25" x14ac:dyDescent="0.4">
      <c r="A144" s="15"/>
      <c r="B144" s="15"/>
      <c r="C144" s="15"/>
      <c r="D144" s="15"/>
      <c r="E144" s="15"/>
      <c r="F144" s="26"/>
      <c r="G144" s="15"/>
      <c r="H144" s="26"/>
    </row>
    <row r="145" spans="1:8" ht="17.25" x14ac:dyDescent="0.4">
      <c r="A145" s="15"/>
      <c r="B145" s="15"/>
      <c r="C145" s="15"/>
      <c r="D145" s="15"/>
      <c r="E145" s="15"/>
      <c r="F145" s="26"/>
      <c r="G145" s="15"/>
      <c r="H145" s="26"/>
    </row>
    <row r="146" spans="1:8" ht="17.25" x14ac:dyDescent="0.4">
      <c r="A146" s="15"/>
      <c r="B146" s="15"/>
      <c r="C146" s="15"/>
      <c r="D146" s="15"/>
      <c r="E146" s="15"/>
      <c r="F146" s="26"/>
      <c r="G146" s="15"/>
      <c r="H146" s="26"/>
    </row>
    <row r="147" spans="1:8" ht="17.25" x14ac:dyDescent="0.4">
      <c r="A147" s="15"/>
      <c r="B147" s="15"/>
      <c r="C147" s="15"/>
      <c r="D147" s="15"/>
      <c r="E147" s="15"/>
      <c r="F147" s="26"/>
      <c r="G147" s="15"/>
      <c r="H147" s="26"/>
    </row>
    <row r="148" spans="1:8" ht="17.25" x14ac:dyDescent="0.4">
      <c r="A148" s="15"/>
      <c r="B148" s="15"/>
      <c r="C148" s="15"/>
      <c r="D148" s="15"/>
      <c r="E148" s="15"/>
      <c r="F148" s="26"/>
      <c r="G148" s="15"/>
      <c r="H148" s="26"/>
    </row>
    <row r="149" spans="1:8" ht="17.25" x14ac:dyDescent="0.4">
      <c r="A149" s="15"/>
      <c r="B149" s="15"/>
      <c r="C149" s="15"/>
      <c r="D149" s="15"/>
      <c r="E149" s="15"/>
      <c r="F149" s="26"/>
      <c r="G149" s="15"/>
      <c r="H149" s="26"/>
    </row>
    <row r="150" spans="1:8" ht="17.25" x14ac:dyDescent="0.4">
      <c r="A150" s="15"/>
      <c r="B150" s="15"/>
      <c r="C150" s="15"/>
      <c r="D150" s="15"/>
      <c r="E150" s="15"/>
      <c r="F150" s="26"/>
      <c r="G150" s="15"/>
      <c r="H150" s="26"/>
    </row>
    <row r="151" spans="1:8" ht="17.25" x14ac:dyDescent="0.4">
      <c r="A151" s="15"/>
      <c r="B151" s="15"/>
      <c r="C151" s="15"/>
      <c r="D151" s="15"/>
      <c r="E151" s="15"/>
      <c r="F151" s="26"/>
      <c r="G151" s="15"/>
      <c r="H151" s="26"/>
    </row>
    <row r="152" spans="1:8" ht="17.25" x14ac:dyDescent="0.4">
      <c r="A152" s="15"/>
      <c r="B152" s="15"/>
      <c r="C152" s="15"/>
      <c r="D152" s="15"/>
      <c r="E152" s="15"/>
      <c r="F152" s="26"/>
      <c r="G152" s="15"/>
      <c r="H152" s="26"/>
    </row>
    <row r="153" spans="1:8" ht="17.25" x14ac:dyDescent="0.4">
      <c r="A153" s="15"/>
      <c r="B153" s="15"/>
      <c r="C153" s="15"/>
      <c r="D153" s="15"/>
      <c r="E153" s="15"/>
      <c r="F153" s="26"/>
      <c r="G153" s="15"/>
      <c r="H153" s="26"/>
    </row>
    <row r="154" spans="1:8" ht="17.25" x14ac:dyDescent="0.4">
      <c r="A154" s="15"/>
      <c r="B154" s="15"/>
      <c r="C154" s="15"/>
      <c r="D154" s="15"/>
      <c r="E154" s="15"/>
      <c r="F154" s="26"/>
      <c r="G154" s="15"/>
      <c r="H154" s="26"/>
    </row>
    <row r="155" spans="1:8" ht="17.25" x14ac:dyDescent="0.4">
      <c r="A155" s="15"/>
      <c r="B155" s="15"/>
      <c r="C155" s="15"/>
      <c r="D155" s="15"/>
      <c r="E155" s="15"/>
      <c r="F155" s="26"/>
      <c r="G155" s="15"/>
      <c r="H155" s="26"/>
    </row>
    <row r="156" spans="1:8" ht="17.25" x14ac:dyDescent="0.4">
      <c r="A156" s="15"/>
      <c r="B156" s="15"/>
      <c r="C156" s="15"/>
      <c r="D156" s="15"/>
      <c r="E156" s="15"/>
      <c r="F156" s="26"/>
      <c r="G156" s="15"/>
      <c r="H156" s="26"/>
    </row>
    <row r="157" spans="1:8" ht="17.25" x14ac:dyDescent="0.4">
      <c r="A157" s="15"/>
      <c r="B157" s="15"/>
      <c r="C157" s="15"/>
      <c r="D157" s="15"/>
      <c r="E157" s="15"/>
      <c r="F157" s="26"/>
      <c r="G157" s="15"/>
      <c r="H157" s="26"/>
    </row>
    <row r="158" spans="1:8" ht="17.25" x14ac:dyDescent="0.4">
      <c r="A158" s="15"/>
      <c r="B158" s="15"/>
      <c r="C158" s="15"/>
      <c r="D158" s="15"/>
      <c r="E158" s="15"/>
      <c r="F158" s="26"/>
      <c r="G158" s="15"/>
      <c r="H158" s="26"/>
    </row>
    <row r="159" spans="1:8" ht="17.25" x14ac:dyDescent="0.4">
      <c r="A159" s="15"/>
      <c r="B159" s="15"/>
      <c r="C159" s="15"/>
      <c r="D159" s="15"/>
      <c r="E159" s="15"/>
      <c r="F159" s="26"/>
      <c r="G159" s="15"/>
      <c r="H159" s="26"/>
    </row>
    <row r="160" spans="1:8" ht="17.25" x14ac:dyDescent="0.4">
      <c r="A160" s="15"/>
      <c r="B160" s="15"/>
      <c r="C160" s="15"/>
      <c r="D160" s="15"/>
      <c r="E160" s="15"/>
      <c r="F160" s="26"/>
      <c r="G160" s="15"/>
      <c r="H160" s="26"/>
    </row>
    <row r="161" spans="1:8" ht="17.25" x14ac:dyDescent="0.4">
      <c r="A161" s="15"/>
      <c r="B161" s="15"/>
      <c r="C161" s="15"/>
      <c r="D161" s="15"/>
      <c r="E161" s="15"/>
      <c r="F161" s="26"/>
      <c r="G161" s="15"/>
      <c r="H161" s="26"/>
    </row>
    <row r="162" spans="1:8" ht="17.25" x14ac:dyDescent="0.4">
      <c r="A162" s="15"/>
      <c r="B162" s="15"/>
      <c r="C162" s="15"/>
      <c r="D162" s="15"/>
      <c r="E162" s="15"/>
      <c r="F162" s="26"/>
      <c r="G162" s="15"/>
      <c r="H162" s="26"/>
    </row>
    <row r="163" spans="1:8" ht="17.25" x14ac:dyDescent="0.4">
      <c r="A163" s="15"/>
      <c r="B163" s="15"/>
      <c r="C163" s="15"/>
      <c r="D163" s="15"/>
      <c r="E163" s="15"/>
      <c r="F163" s="26"/>
      <c r="G163" s="15"/>
      <c r="H163" s="26"/>
    </row>
    <row r="164" spans="1:8" ht="17.25" x14ac:dyDescent="0.4">
      <c r="A164" s="15"/>
      <c r="B164" s="15"/>
      <c r="C164" s="15"/>
      <c r="D164" s="15"/>
      <c r="E164" s="15"/>
      <c r="F164" s="26"/>
      <c r="G164" s="15"/>
      <c r="H164" s="26"/>
    </row>
    <row r="165" spans="1:8" ht="17.25" x14ac:dyDescent="0.4">
      <c r="A165" s="15"/>
      <c r="B165" s="15"/>
      <c r="C165" s="15"/>
      <c r="D165" s="15"/>
      <c r="E165" s="15"/>
      <c r="F165" s="26"/>
      <c r="G165" s="15"/>
      <c r="H165" s="26"/>
    </row>
    <row r="166" spans="1:8" ht="17.25" x14ac:dyDescent="0.4">
      <c r="A166" s="15"/>
      <c r="B166" s="15"/>
      <c r="C166" s="15"/>
      <c r="D166" s="15"/>
      <c r="E166" s="15"/>
      <c r="F166" s="26"/>
      <c r="G166" s="15"/>
      <c r="H166" s="26"/>
    </row>
    <row r="167" spans="1:8" ht="17.25" x14ac:dyDescent="0.4">
      <c r="A167" s="15"/>
      <c r="B167" s="15"/>
      <c r="C167" s="15"/>
      <c r="D167" s="15"/>
      <c r="E167" s="15"/>
      <c r="F167" s="26"/>
      <c r="G167" s="15"/>
      <c r="H167" s="26"/>
    </row>
    <row r="168" spans="1:8" ht="17.25" x14ac:dyDescent="0.4">
      <c r="A168" s="15"/>
      <c r="B168" s="15"/>
      <c r="C168" s="15"/>
      <c r="D168" s="15"/>
      <c r="E168" s="15"/>
      <c r="F168" s="26"/>
      <c r="G168" s="15"/>
      <c r="H168" s="26"/>
    </row>
    <row r="169" spans="1:8" ht="17.25" x14ac:dyDescent="0.4">
      <c r="A169" s="15"/>
      <c r="B169" s="15"/>
      <c r="C169" s="15"/>
      <c r="D169" s="15"/>
      <c r="E169" s="15"/>
      <c r="F169" s="26"/>
      <c r="G169" s="15"/>
      <c r="H169" s="26"/>
    </row>
    <row r="170" spans="1:8" ht="17.25" x14ac:dyDescent="0.4">
      <c r="A170" s="15"/>
      <c r="B170" s="15"/>
      <c r="C170" s="15"/>
      <c r="D170" s="15"/>
      <c r="E170" s="15"/>
      <c r="F170" s="26"/>
      <c r="G170" s="15"/>
      <c r="H170" s="26"/>
    </row>
    <row r="171" spans="1:8" ht="17.25" x14ac:dyDescent="0.4">
      <c r="A171" s="15"/>
      <c r="B171" s="15"/>
      <c r="C171" s="15"/>
      <c r="D171" s="15"/>
      <c r="E171" s="15"/>
      <c r="F171" s="26"/>
      <c r="G171" s="15"/>
      <c r="H171" s="26"/>
    </row>
    <row r="172" spans="1:8" ht="17.25" x14ac:dyDescent="0.4">
      <c r="A172" s="15"/>
      <c r="B172" s="15"/>
      <c r="C172" s="15"/>
      <c r="D172" s="15"/>
      <c r="E172" s="15"/>
      <c r="F172" s="26"/>
      <c r="G172" s="15"/>
      <c r="H172" s="26"/>
    </row>
    <row r="173" spans="1:8" ht="17.25" x14ac:dyDescent="0.4">
      <c r="A173" s="15"/>
      <c r="B173" s="15"/>
      <c r="C173" s="15"/>
      <c r="D173" s="15"/>
      <c r="E173" s="15"/>
      <c r="F173" s="26"/>
      <c r="G173" s="15"/>
      <c r="H173" s="26"/>
    </row>
    <row r="174" spans="1:8" ht="17.25" x14ac:dyDescent="0.4">
      <c r="A174" s="15"/>
      <c r="B174" s="15"/>
      <c r="C174" s="15"/>
      <c r="D174" s="15"/>
      <c r="E174" s="15"/>
      <c r="F174" s="26"/>
      <c r="G174" s="15"/>
      <c r="H174" s="26"/>
    </row>
    <row r="175" spans="1:8" ht="17.25" x14ac:dyDescent="0.4">
      <c r="A175" s="15"/>
      <c r="B175" s="15"/>
      <c r="C175" s="15"/>
      <c r="D175" s="15"/>
      <c r="E175" s="15"/>
      <c r="F175" s="26"/>
      <c r="G175" s="15"/>
      <c r="H175" s="26"/>
    </row>
    <row r="176" spans="1:8" ht="17.25" x14ac:dyDescent="0.4">
      <c r="A176" s="15"/>
      <c r="B176" s="15"/>
      <c r="C176" s="15"/>
      <c r="D176" s="15"/>
      <c r="E176" s="15"/>
      <c r="F176" s="26"/>
      <c r="G176" s="15"/>
      <c r="H176" s="26"/>
    </row>
    <row r="177" spans="1:8" ht="17.25" x14ac:dyDescent="0.4">
      <c r="A177" s="15"/>
      <c r="B177" s="15"/>
      <c r="C177" s="15"/>
      <c r="D177" s="15"/>
      <c r="E177" s="15"/>
      <c r="F177" s="26"/>
      <c r="G177" s="15"/>
      <c r="H177" s="26"/>
    </row>
    <row r="178" spans="1:8" ht="17.25" x14ac:dyDescent="0.4">
      <c r="A178" s="15"/>
      <c r="B178" s="15"/>
      <c r="C178" s="15"/>
      <c r="D178" s="15"/>
      <c r="E178" s="15"/>
      <c r="F178" s="26"/>
      <c r="G178" s="15"/>
      <c r="H178" s="26"/>
    </row>
    <row r="179" spans="1:8" ht="17.25" x14ac:dyDescent="0.4">
      <c r="A179" s="15"/>
      <c r="B179" s="15"/>
      <c r="C179" s="15"/>
      <c r="D179" s="15"/>
      <c r="E179" s="15"/>
      <c r="F179" s="26"/>
      <c r="G179" s="15"/>
      <c r="H179" s="26"/>
    </row>
    <row r="180" spans="1:8" ht="17.25" x14ac:dyDescent="0.4">
      <c r="A180" s="15"/>
      <c r="B180" s="15"/>
      <c r="C180" s="15"/>
      <c r="D180" s="15"/>
      <c r="E180" s="15"/>
      <c r="F180" s="26"/>
      <c r="G180" s="15"/>
      <c r="H180" s="26"/>
    </row>
    <row r="181" spans="1:8" ht="17.25" x14ac:dyDescent="0.4">
      <c r="A181" s="15"/>
      <c r="B181" s="15"/>
      <c r="C181" s="15"/>
      <c r="D181" s="15"/>
      <c r="E181" s="15"/>
      <c r="F181" s="26"/>
      <c r="G181" s="15"/>
      <c r="H181" s="26"/>
    </row>
    <row r="182" spans="1:8" ht="17.25" x14ac:dyDescent="0.4">
      <c r="A182" s="15"/>
      <c r="B182" s="15"/>
      <c r="C182" s="15"/>
      <c r="D182" s="15"/>
      <c r="E182" s="15"/>
      <c r="F182" s="26"/>
      <c r="G182" s="15"/>
      <c r="H182" s="26"/>
    </row>
    <row r="183" spans="1:8" ht="17.25" x14ac:dyDescent="0.4">
      <c r="A183" s="15"/>
      <c r="B183" s="15"/>
      <c r="C183" s="15"/>
      <c r="D183" s="15"/>
      <c r="E183" s="15"/>
      <c r="F183" s="26"/>
      <c r="G183" s="15"/>
      <c r="H183" s="26"/>
    </row>
    <row r="184" spans="1:8" ht="17.25" x14ac:dyDescent="0.4">
      <c r="A184" s="15"/>
      <c r="B184" s="15"/>
      <c r="C184" s="15"/>
      <c r="D184" s="15"/>
      <c r="E184" s="15"/>
      <c r="F184" s="26"/>
      <c r="G184" s="15"/>
      <c r="H184" s="26"/>
    </row>
    <row r="185" spans="1:8" ht="17.25" x14ac:dyDescent="0.4">
      <c r="A185" s="15"/>
      <c r="B185" s="15"/>
      <c r="C185" s="15"/>
      <c r="D185" s="15"/>
      <c r="E185" s="15"/>
      <c r="F185" s="26"/>
      <c r="G185" s="15"/>
      <c r="H185" s="26"/>
    </row>
    <row r="186" spans="1:8" ht="17.25" x14ac:dyDescent="0.4">
      <c r="A186" s="15"/>
      <c r="B186" s="15"/>
      <c r="C186" s="15"/>
      <c r="D186" s="15"/>
      <c r="E186" s="15"/>
      <c r="F186" s="26"/>
      <c r="G186" s="15"/>
      <c r="H186" s="26"/>
    </row>
    <row r="187" spans="1:8" ht="17.25" x14ac:dyDescent="0.4">
      <c r="A187" s="15"/>
      <c r="B187" s="15"/>
      <c r="C187" s="15"/>
      <c r="D187" s="15"/>
      <c r="E187" s="15"/>
      <c r="F187" s="26"/>
      <c r="G187" s="15"/>
      <c r="H187" s="26"/>
    </row>
    <row r="188" spans="1:8" ht="17.25" x14ac:dyDescent="0.4">
      <c r="A188" s="15"/>
      <c r="B188" s="15"/>
      <c r="C188" s="15"/>
      <c r="D188" s="15"/>
      <c r="E188" s="15"/>
      <c r="F188" s="26"/>
      <c r="G188" s="15"/>
      <c r="H188" s="26"/>
    </row>
    <row r="189" spans="1:8" ht="17.25" x14ac:dyDescent="0.4">
      <c r="A189" s="15"/>
      <c r="B189" s="15"/>
      <c r="C189" s="15"/>
      <c r="D189" s="15"/>
      <c r="E189" s="15"/>
      <c r="F189" s="26"/>
      <c r="G189" s="15"/>
      <c r="H189" s="26"/>
    </row>
    <row r="190" spans="1:8" ht="17.25" x14ac:dyDescent="0.4">
      <c r="A190" s="15"/>
      <c r="B190" s="15"/>
      <c r="C190" s="15"/>
      <c r="D190" s="15"/>
      <c r="E190" s="15"/>
      <c r="F190" s="26"/>
      <c r="G190" s="15"/>
      <c r="H190" s="26"/>
    </row>
    <row r="191" spans="1:8" ht="17.25" x14ac:dyDescent="0.4">
      <c r="A191" s="15"/>
      <c r="B191" s="15"/>
      <c r="C191" s="15"/>
      <c r="D191" s="15"/>
      <c r="E191" s="15"/>
      <c r="F191" s="26"/>
      <c r="G191" s="15"/>
      <c r="H191" s="26"/>
    </row>
    <row r="192" spans="1:8" ht="17.25" x14ac:dyDescent="0.4">
      <c r="A192" s="15"/>
      <c r="B192" s="15"/>
      <c r="C192" s="15"/>
      <c r="D192" s="15"/>
      <c r="E192" s="15"/>
      <c r="F192" s="26"/>
      <c r="G192" s="15"/>
      <c r="H192" s="26"/>
    </row>
    <row r="193" spans="1:8" ht="17.25" x14ac:dyDescent="0.4">
      <c r="A193" s="15"/>
      <c r="B193" s="15"/>
      <c r="C193" s="15"/>
      <c r="D193" s="15"/>
      <c r="E193" s="15"/>
      <c r="F193" s="26"/>
      <c r="G193" s="15"/>
      <c r="H193" s="26"/>
    </row>
    <row r="194" spans="1:8" ht="17.25" x14ac:dyDescent="0.4">
      <c r="A194" s="15"/>
      <c r="B194" s="15"/>
      <c r="C194" s="15"/>
      <c r="D194" s="15"/>
      <c r="E194" s="15"/>
      <c r="F194" s="26"/>
      <c r="G194" s="15"/>
      <c r="H194" s="26"/>
    </row>
    <row r="195" spans="1:8" ht="17.25" x14ac:dyDescent="0.4">
      <c r="A195" s="15"/>
      <c r="B195" s="15"/>
      <c r="C195" s="15"/>
      <c r="D195" s="15"/>
      <c r="E195" s="15"/>
      <c r="F195" s="26"/>
      <c r="G195" s="15"/>
      <c r="H195" s="26"/>
    </row>
    <row r="196" spans="1:8" ht="17.25" x14ac:dyDescent="0.4">
      <c r="A196" s="15"/>
      <c r="B196" s="15"/>
      <c r="C196" s="15"/>
      <c r="D196" s="15"/>
      <c r="E196" s="15"/>
      <c r="F196" s="26"/>
      <c r="G196" s="15"/>
      <c r="H196" s="26"/>
    </row>
    <row r="197" spans="1:8" ht="17.25" x14ac:dyDescent="0.4">
      <c r="A197" s="15"/>
      <c r="B197" s="15"/>
      <c r="C197" s="15"/>
      <c r="D197" s="15"/>
      <c r="E197" s="15"/>
      <c r="F197" s="26"/>
      <c r="G197" s="15"/>
      <c r="H197" s="26"/>
    </row>
    <row r="198" spans="1:8" ht="17.25" x14ac:dyDescent="0.4">
      <c r="A198" s="15"/>
      <c r="B198" s="15"/>
      <c r="C198" s="15"/>
      <c r="D198" s="15"/>
      <c r="E198" s="15"/>
      <c r="F198" s="26"/>
      <c r="G198" s="15"/>
      <c r="H198" s="26"/>
    </row>
    <row r="199" spans="1:8" ht="17.25" x14ac:dyDescent="0.4">
      <c r="A199" s="15"/>
      <c r="B199" s="15"/>
      <c r="C199" s="15"/>
      <c r="D199" s="15"/>
      <c r="E199" s="15"/>
      <c r="F199" s="26"/>
      <c r="G199" s="15"/>
      <c r="H199" s="26"/>
    </row>
    <row r="200" spans="1:8" ht="17.25" x14ac:dyDescent="0.4">
      <c r="A200" s="15"/>
      <c r="B200" s="15"/>
      <c r="C200" s="15"/>
      <c r="D200" s="15"/>
      <c r="E200" s="15"/>
      <c r="F200" s="26"/>
      <c r="G200" s="15"/>
      <c r="H200" s="26"/>
    </row>
    <row r="201" spans="1:8" ht="17.25" x14ac:dyDescent="0.4">
      <c r="A201" s="15"/>
      <c r="B201" s="15"/>
      <c r="C201" s="15"/>
      <c r="D201" s="15"/>
      <c r="E201" s="15"/>
      <c r="F201" s="26"/>
      <c r="G201" s="15"/>
      <c r="H201" s="26"/>
    </row>
    <row r="202" spans="1:8" ht="17.25" x14ac:dyDescent="0.4">
      <c r="A202" s="15"/>
      <c r="B202" s="15"/>
      <c r="C202" s="15"/>
      <c r="D202" s="15"/>
      <c r="E202" s="15"/>
      <c r="F202" s="26"/>
      <c r="G202" s="15"/>
      <c r="H202" s="26"/>
    </row>
  </sheetData>
  <conditionalFormatting sqref="A3:H202">
    <cfRule type="expression" dxfId="4" priority="1">
      <formula>AND($A3&lt;&gt;"",MOD(ROW(),2)=1)</formula>
    </cfRule>
  </conditionalFormatting>
  <conditionalFormatting sqref="F3:F202">
    <cfRule type="expression" dxfId="3" priority="2">
      <formula>AND(ISNUMBER($F3),$F3&lt;TODAY())</formula>
    </cfRule>
  </conditionalFormatting>
  <dataValidations count="1">
    <dataValidation type="date" operator="greaterThan" allowBlank="1" errorTitle="Date expected" error="Enter a date, e.g. 12/06/2026" sqref="F3:F202 H3:H202" xr:uid="{00000000-0002-0000-0400-000001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Companies!$A$3:$A$202</xm:f>
          </x14:formula1>
          <xm:sqref>B3:B202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J202"/>
  <sheetViews>
    <sheetView workbookViewId="0">
      <pane ySplit="2" topLeftCell="A3" activePane="bottomLeft" state="frozen"/>
      <selection pane="bottomLeft" activeCell="D21" sqref="D21"/>
    </sheetView>
  </sheetViews>
  <sheetFormatPr defaultRowHeight="15" x14ac:dyDescent="0.25"/>
  <cols>
    <col min="1" max="1" width="28" customWidth="1"/>
    <col min="2" max="2" width="22" customWidth="1"/>
    <col min="3" max="3" width="17" customWidth="1"/>
    <col min="4" max="4" width="11" customWidth="1"/>
    <col min="5" max="5" width="13" customWidth="1"/>
    <col min="6" max="7" width="14" customWidth="1"/>
    <col min="8" max="8" width="34" customWidth="1"/>
    <col min="9" max="10" width="11" customWidth="1"/>
  </cols>
  <sheetData>
    <row r="1" spans="1:10" ht="21.95" customHeight="1" x14ac:dyDescent="0.55000000000000004">
      <c r="A1" s="24" t="s">
        <v>42</v>
      </c>
      <c r="B1" s="7" t="s">
        <v>47</v>
      </c>
    </row>
    <row r="2" spans="1:10" ht="20.100000000000001" customHeight="1" x14ac:dyDescent="0.25">
      <c r="A2" s="25" t="s">
        <v>105</v>
      </c>
      <c r="B2" s="25" t="s">
        <v>30</v>
      </c>
      <c r="C2" s="25" t="s">
        <v>106</v>
      </c>
      <c r="D2" s="25" t="s">
        <v>43</v>
      </c>
      <c r="E2" s="25" t="s">
        <v>41</v>
      </c>
      <c r="F2" s="25" t="s">
        <v>107</v>
      </c>
      <c r="G2" s="25" t="s">
        <v>53</v>
      </c>
      <c r="H2" s="25" t="s">
        <v>54</v>
      </c>
      <c r="I2" s="25" t="s">
        <v>55</v>
      </c>
      <c r="J2" s="25" t="s">
        <v>44</v>
      </c>
    </row>
    <row r="3" spans="1:10" ht="17.25" x14ac:dyDescent="0.4">
      <c r="A3" s="15" t="s">
        <v>108</v>
      </c>
      <c r="B3" s="15" t="s">
        <v>64</v>
      </c>
      <c r="C3" s="15" t="s">
        <v>89</v>
      </c>
      <c r="D3" s="20">
        <v>3600</v>
      </c>
      <c r="E3" s="15" t="s">
        <v>109</v>
      </c>
      <c r="F3" s="26">
        <v>46213</v>
      </c>
      <c r="G3" s="26">
        <v>46178</v>
      </c>
      <c r="H3" s="15" t="s">
        <v>110</v>
      </c>
      <c r="I3" s="26">
        <v>46170</v>
      </c>
      <c r="J3" s="20">
        <f>IF(OR($D3="",$E3=""),"",$D3*IFERROR(INDEX(Lists!$E$3:$E$14,MATCH($E3,Lists!$D$3:$D$14,0)),0))</f>
        <v>1800</v>
      </c>
    </row>
    <row r="4" spans="1:10" ht="17.25" x14ac:dyDescent="0.4">
      <c r="A4" s="15" t="s">
        <v>111</v>
      </c>
      <c r="B4" s="15" t="s">
        <v>56</v>
      </c>
      <c r="C4" s="15" t="s">
        <v>86</v>
      </c>
      <c r="D4" s="20">
        <v>2400</v>
      </c>
      <c r="E4" s="15" t="s">
        <v>112</v>
      </c>
      <c r="F4" s="26">
        <v>46199</v>
      </c>
      <c r="G4" s="26">
        <v>46184</v>
      </c>
      <c r="H4" s="15" t="s">
        <v>113</v>
      </c>
      <c r="I4" s="26">
        <v>46163</v>
      </c>
      <c r="J4" s="20">
        <f>IF(OR($D4="",$E4=""),"",$D4*IFERROR(INDEX(Lists!$E$3:$E$14,MATCH($E4,Lists!$D$3:$D$14,0)),0))</f>
        <v>1800</v>
      </c>
    </row>
    <row r="5" spans="1:10" ht="17.25" x14ac:dyDescent="0.4">
      <c r="A5" s="15" t="s">
        <v>114</v>
      </c>
      <c r="B5" s="15" t="s">
        <v>72</v>
      </c>
      <c r="C5" s="15" t="s">
        <v>94</v>
      </c>
      <c r="D5" s="20">
        <v>850</v>
      </c>
      <c r="E5" s="15" t="s">
        <v>115</v>
      </c>
      <c r="F5" s="26">
        <v>46227</v>
      </c>
      <c r="G5" s="26">
        <v>46191</v>
      </c>
      <c r="H5" s="15" t="s">
        <v>116</v>
      </c>
      <c r="I5" s="26">
        <v>46176</v>
      </c>
      <c r="J5" s="20">
        <f>IF(OR($D5="",$E5=""),"",$D5*IFERROR(INDEX(Lists!$E$3:$E$14,MATCH($E5,Lists!$D$3:$D$14,0)),0))</f>
        <v>212.5</v>
      </c>
    </row>
    <row r="6" spans="1:10" ht="17.25" x14ac:dyDescent="0.4">
      <c r="A6" s="15" t="s">
        <v>117</v>
      </c>
      <c r="B6" s="15" t="s">
        <v>78</v>
      </c>
      <c r="C6" s="15" t="s">
        <v>101</v>
      </c>
      <c r="D6" s="20">
        <v>5200</v>
      </c>
      <c r="E6" s="15" t="s">
        <v>118</v>
      </c>
      <c r="F6" s="26">
        <v>46262</v>
      </c>
      <c r="G6" s="26">
        <v>46197</v>
      </c>
      <c r="H6" s="15" t="s">
        <v>119</v>
      </c>
      <c r="I6" s="26">
        <v>46164</v>
      </c>
      <c r="J6" s="20">
        <f>IF(OR($D6="",$E6=""),"",$D6*IFERROR(INDEX(Lists!$E$3:$E$14,MATCH($E6,Lists!$D$3:$D$14,0)),0))</f>
        <v>520</v>
      </c>
    </row>
    <row r="7" spans="1:10" ht="17.25" x14ac:dyDescent="0.4">
      <c r="A7" s="15" t="s">
        <v>120</v>
      </c>
      <c r="B7" s="15" t="s">
        <v>64</v>
      </c>
      <c r="C7" s="15" t="s">
        <v>97</v>
      </c>
      <c r="D7" s="20">
        <v>1200</v>
      </c>
      <c r="E7" s="15" t="s">
        <v>121</v>
      </c>
      <c r="F7" s="26">
        <v>46172</v>
      </c>
      <c r="G7" s="26"/>
      <c r="H7" s="15"/>
      <c r="I7" s="26">
        <v>46154</v>
      </c>
      <c r="J7" s="20">
        <f>IF(OR($D7="",$E7=""),"",$D7*IFERROR(INDEX(Lists!$E$3:$E$14,MATCH($E7,Lists!$D$3:$D$14,0)),0))</f>
        <v>1200</v>
      </c>
    </row>
    <row r="8" spans="1:10" ht="17.25" x14ac:dyDescent="0.4">
      <c r="A8" s="15" t="s">
        <v>122</v>
      </c>
      <c r="B8" s="15" t="s">
        <v>56</v>
      </c>
      <c r="C8" s="15" t="s">
        <v>86</v>
      </c>
      <c r="D8" s="20">
        <v>1800</v>
      </c>
      <c r="E8" s="15" t="s">
        <v>118</v>
      </c>
      <c r="F8" s="26">
        <v>46248</v>
      </c>
      <c r="G8" s="26"/>
      <c r="H8" s="15"/>
      <c r="I8" s="26">
        <v>46178</v>
      </c>
      <c r="J8" s="20">
        <f>IF(OR($D8="",$E8=""),"",$D8*IFERROR(INDEX(Lists!$E$3:$E$14,MATCH($E8,Lists!$D$3:$D$14,0)),0))</f>
        <v>180</v>
      </c>
    </row>
    <row r="9" spans="1:10" ht="17.25" x14ac:dyDescent="0.4">
      <c r="A9" s="15"/>
      <c r="B9" s="15"/>
      <c r="C9" s="15"/>
      <c r="D9" s="20"/>
      <c r="E9" s="15"/>
      <c r="F9" s="26"/>
      <c r="G9" s="26"/>
      <c r="H9" s="15"/>
      <c r="I9" s="26"/>
      <c r="J9" s="20" t="str">
        <f>IF(OR($D9="",$E9=""),"",$D9*IFERROR(INDEX(Lists!$E$3:$E$14,MATCH($E9,Lists!$D$3:$D$14,0)),0))</f>
        <v/>
      </c>
    </row>
    <row r="10" spans="1:10" ht="17.25" x14ac:dyDescent="0.4">
      <c r="A10" s="15"/>
      <c r="B10" s="15"/>
      <c r="C10" s="15"/>
      <c r="D10" s="20"/>
      <c r="E10" s="15"/>
      <c r="F10" s="26"/>
      <c r="G10" s="26"/>
      <c r="H10" s="15"/>
      <c r="I10" s="26"/>
      <c r="J10" s="20" t="str">
        <f>IF(OR($D10="",$E10=""),"",$D10*IFERROR(INDEX(Lists!$E$3:$E$14,MATCH($E10,Lists!$D$3:$D$14,0)),0))</f>
        <v/>
      </c>
    </row>
    <row r="11" spans="1:10" ht="17.25" x14ac:dyDescent="0.4">
      <c r="A11" s="15"/>
      <c r="B11" s="15"/>
      <c r="C11" s="15"/>
      <c r="D11" s="20"/>
      <c r="E11" s="15"/>
      <c r="F11" s="26"/>
      <c r="G11" s="26"/>
      <c r="H11" s="15"/>
      <c r="I11" s="26"/>
      <c r="J11" s="20" t="str">
        <f>IF(OR($D11="",$E11=""),"",$D11*IFERROR(INDEX(Lists!$E$3:$E$14,MATCH($E11,Lists!$D$3:$D$14,0)),0))</f>
        <v/>
      </c>
    </row>
    <row r="12" spans="1:10" ht="17.25" x14ac:dyDescent="0.4">
      <c r="A12" s="15"/>
      <c r="B12" s="15"/>
      <c r="C12" s="15"/>
      <c r="D12" s="20"/>
      <c r="E12" s="15"/>
      <c r="F12" s="26"/>
      <c r="G12" s="26"/>
      <c r="H12" s="15"/>
      <c r="I12" s="26"/>
      <c r="J12" s="20" t="str">
        <f>IF(OR($D12="",$E12=""),"",$D12*IFERROR(INDEX(Lists!$E$3:$E$14,MATCH($E12,Lists!$D$3:$D$14,0)),0))</f>
        <v/>
      </c>
    </row>
    <row r="13" spans="1:10" ht="17.25" x14ac:dyDescent="0.4">
      <c r="A13" s="15"/>
      <c r="B13" s="15"/>
      <c r="C13" s="15"/>
      <c r="D13" s="20"/>
      <c r="E13" s="15"/>
      <c r="F13" s="26"/>
      <c r="G13" s="26"/>
      <c r="H13" s="15"/>
      <c r="I13" s="26"/>
      <c r="J13" s="20" t="str">
        <f>IF(OR($D13="",$E13=""),"",$D13*IFERROR(INDEX(Lists!$E$3:$E$14,MATCH($E13,Lists!$D$3:$D$14,0)),0))</f>
        <v/>
      </c>
    </row>
    <row r="14" spans="1:10" ht="17.25" x14ac:dyDescent="0.4">
      <c r="A14" s="15"/>
      <c r="B14" s="15"/>
      <c r="C14" s="15"/>
      <c r="D14" s="20"/>
      <c r="E14" s="15"/>
      <c r="F14" s="26"/>
      <c r="G14" s="26"/>
      <c r="H14" s="15"/>
      <c r="I14" s="26"/>
      <c r="J14" s="20" t="str">
        <f>IF(OR($D14="",$E14=""),"",$D14*IFERROR(INDEX(Lists!$E$3:$E$14,MATCH($E14,Lists!$D$3:$D$14,0)),0))</f>
        <v/>
      </c>
    </row>
    <row r="15" spans="1:10" ht="17.25" x14ac:dyDescent="0.4">
      <c r="A15" s="15"/>
      <c r="B15" s="15"/>
      <c r="C15" s="15"/>
      <c r="D15" s="20"/>
      <c r="E15" s="15"/>
      <c r="F15" s="26"/>
      <c r="G15" s="26"/>
      <c r="H15" s="15"/>
      <c r="I15" s="26"/>
      <c r="J15" s="20" t="str">
        <f>IF(OR($D15="",$E15=""),"",$D15*IFERROR(INDEX(Lists!$E$3:$E$14,MATCH($E15,Lists!$D$3:$D$14,0)),0))</f>
        <v/>
      </c>
    </row>
    <row r="16" spans="1:10" ht="17.25" x14ac:dyDescent="0.4">
      <c r="A16" s="15"/>
      <c r="B16" s="15"/>
      <c r="C16" s="15"/>
      <c r="D16" s="20"/>
      <c r="E16" s="15"/>
      <c r="F16" s="26"/>
      <c r="G16" s="26"/>
      <c r="H16" s="15"/>
      <c r="I16" s="26"/>
      <c r="J16" s="20" t="str">
        <f>IF(OR($D16="",$E16=""),"",$D16*IFERROR(INDEX(Lists!$E$3:$E$14,MATCH($E16,Lists!$D$3:$D$14,0)),0))</f>
        <v/>
      </c>
    </row>
    <row r="17" spans="1:10" ht="17.25" x14ac:dyDescent="0.4">
      <c r="A17" s="15"/>
      <c r="B17" s="15"/>
      <c r="C17" s="15"/>
      <c r="D17" s="20"/>
      <c r="E17" s="15"/>
      <c r="F17" s="26"/>
      <c r="G17" s="26"/>
      <c r="H17" s="15"/>
      <c r="I17" s="26"/>
      <c r="J17" s="20" t="str">
        <f>IF(OR($D17="",$E17=""),"",$D17*IFERROR(INDEX(Lists!$E$3:$E$14,MATCH($E17,Lists!$D$3:$D$14,0)),0))</f>
        <v/>
      </c>
    </row>
    <row r="18" spans="1:10" ht="17.25" x14ac:dyDescent="0.4">
      <c r="A18" s="15"/>
      <c r="B18" s="15"/>
      <c r="C18" s="15"/>
      <c r="D18" s="20"/>
      <c r="E18" s="15"/>
      <c r="F18" s="26"/>
      <c r="G18" s="26"/>
      <c r="H18" s="15"/>
      <c r="I18" s="26"/>
      <c r="J18" s="20" t="str">
        <f>IF(OR($D18="",$E18=""),"",$D18*IFERROR(INDEX(Lists!$E$3:$E$14,MATCH($E18,Lists!$D$3:$D$14,0)),0))</f>
        <v/>
      </c>
    </row>
    <row r="19" spans="1:10" ht="17.25" x14ac:dyDescent="0.4">
      <c r="A19" s="15"/>
      <c r="B19" s="15"/>
      <c r="C19" s="15"/>
      <c r="D19" s="20"/>
      <c r="E19" s="15"/>
      <c r="F19" s="26"/>
      <c r="G19" s="26"/>
      <c r="H19" s="15"/>
      <c r="I19" s="26"/>
      <c r="J19" s="20" t="str">
        <f>IF(OR($D19="",$E19=""),"",$D19*IFERROR(INDEX(Lists!$E$3:$E$14,MATCH($E19,Lists!$D$3:$D$14,0)),0))</f>
        <v/>
      </c>
    </row>
    <row r="20" spans="1:10" ht="17.25" x14ac:dyDescent="0.4">
      <c r="A20" s="15"/>
      <c r="B20" s="15"/>
      <c r="C20" s="15"/>
      <c r="D20" s="20"/>
      <c r="E20" s="15"/>
      <c r="F20" s="26"/>
      <c r="G20" s="26"/>
      <c r="H20" s="15"/>
      <c r="I20" s="26"/>
      <c r="J20" s="20" t="str">
        <f>IF(OR($D20="",$E20=""),"",$D20*IFERROR(INDEX(Lists!$E$3:$E$14,MATCH($E20,Lists!$D$3:$D$14,0)),0))</f>
        <v/>
      </c>
    </row>
    <row r="21" spans="1:10" ht="17.25" x14ac:dyDescent="0.4">
      <c r="A21" s="15"/>
      <c r="B21" s="15"/>
      <c r="C21" s="15"/>
      <c r="D21" s="20"/>
      <c r="E21" s="15"/>
      <c r="F21" s="26"/>
      <c r="G21" s="26"/>
      <c r="H21" s="15"/>
      <c r="I21" s="26"/>
      <c r="J21" s="20" t="str">
        <f>IF(OR($D21="",$E21=""),"",$D21*IFERROR(INDEX(Lists!$E$3:$E$14,MATCH($E21,Lists!$D$3:$D$14,0)),0))</f>
        <v/>
      </c>
    </row>
    <row r="22" spans="1:10" ht="17.25" x14ac:dyDescent="0.4">
      <c r="A22" s="15"/>
      <c r="B22" s="15"/>
      <c r="C22" s="15"/>
      <c r="D22" s="20"/>
      <c r="E22" s="15"/>
      <c r="F22" s="26"/>
      <c r="G22" s="26"/>
      <c r="H22" s="15"/>
      <c r="I22" s="26"/>
      <c r="J22" s="20" t="str">
        <f>IF(OR($D22="",$E22=""),"",$D22*IFERROR(INDEX(Lists!$E$3:$E$14,MATCH($E22,Lists!$D$3:$D$14,0)),0))</f>
        <v/>
      </c>
    </row>
    <row r="23" spans="1:10" ht="17.25" x14ac:dyDescent="0.4">
      <c r="A23" s="15"/>
      <c r="B23" s="15"/>
      <c r="C23" s="15"/>
      <c r="D23" s="20"/>
      <c r="E23" s="15"/>
      <c r="F23" s="26"/>
      <c r="G23" s="26"/>
      <c r="H23" s="15"/>
      <c r="I23" s="26"/>
      <c r="J23" s="20" t="str">
        <f>IF(OR($D23="",$E23=""),"",$D23*IFERROR(INDEX(Lists!$E$3:$E$14,MATCH($E23,Lists!$D$3:$D$14,0)),0))</f>
        <v/>
      </c>
    </row>
    <row r="24" spans="1:10" ht="17.25" x14ac:dyDescent="0.4">
      <c r="A24" s="15"/>
      <c r="B24" s="15"/>
      <c r="C24" s="15"/>
      <c r="D24" s="20"/>
      <c r="E24" s="15"/>
      <c r="F24" s="26"/>
      <c r="G24" s="26"/>
      <c r="H24" s="15"/>
      <c r="I24" s="26"/>
      <c r="J24" s="20" t="str">
        <f>IF(OR($D24="",$E24=""),"",$D24*IFERROR(INDEX(Lists!$E$3:$E$14,MATCH($E24,Lists!$D$3:$D$14,0)),0))</f>
        <v/>
      </c>
    </row>
    <row r="25" spans="1:10" ht="17.25" x14ac:dyDescent="0.4">
      <c r="A25" s="15"/>
      <c r="B25" s="15"/>
      <c r="C25" s="15"/>
      <c r="D25" s="20"/>
      <c r="E25" s="15"/>
      <c r="F25" s="26"/>
      <c r="G25" s="26"/>
      <c r="H25" s="15"/>
      <c r="I25" s="26"/>
      <c r="J25" s="20" t="str">
        <f>IF(OR($D25="",$E25=""),"",$D25*IFERROR(INDEX(Lists!$E$3:$E$14,MATCH($E25,Lists!$D$3:$D$14,0)),0))</f>
        <v/>
      </c>
    </row>
    <row r="26" spans="1:10" ht="17.25" x14ac:dyDescent="0.4">
      <c r="A26" s="15"/>
      <c r="B26" s="15"/>
      <c r="C26" s="15"/>
      <c r="D26" s="20"/>
      <c r="E26" s="15"/>
      <c r="F26" s="26"/>
      <c r="G26" s="26"/>
      <c r="H26" s="15"/>
      <c r="I26" s="26"/>
      <c r="J26" s="20" t="str">
        <f>IF(OR($D26="",$E26=""),"",$D26*IFERROR(INDEX(Lists!$E$3:$E$14,MATCH($E26,Lists!$D$3:$D$14,0)),0))</f>
        <v/>
      </c>
    </row>
    <row r="27" spans="1:10" ht="17.25" x14ac:dyDescent="0.4">
      <c r="A27" s="15"/>
      <c r="B27" s="15"/>
      <c r="C27" s="15"/>
      <c r="D27" s="20"/>
      <c r="E27" s="15"/>
      <c r="F27" s="26"/>
      <c r="G27" s="26"/>
      <c r="H27" s="15"/>
      <c r="I27" s="26"/>
      <c r="J27" s="20" t="str">
        <f>IF(OR($D27="",$E27=""),"",$D27*IFERROR(INDEX(Lists!$E$3:$E$14,MATCH($E27,Lists!$D$3:$D$14,0)),0))</f>
        <v/>
      </c>
    </row>
    <row r="28" spans="1:10" ht="17.25" x14ac:dyDescent="0.4">
      <c r="A28" s="15"/>
      <c r="B28" s="15"/>
      <c r="C28" s="15"/>
      <c r="D28" s="20"/>
      <c r="E28" s="15"/>
      <c r="F28" s="26"/>
      <c r="G28" s="26"/>
      <c r="H28" s="15"/>
      <c r="I28" s="26"/>
      <c r="J28" s="20" t="str">
        <f>IF(OR($D28="",$E28=""),"",$D28*IFERROR(INDEX(Lists!$E$3:$E$14,MATCH($E28,Lists!$D$3:$D$14,0)),0))</f>
        <v/>
      </c>
    </row>
    <row r="29" spans="1:10" ht="17.25" x14ac:dyDescent="0.4">
      <c r="A29" s="15"/>
      <c r="B29" s="15"/>
      <c r="C29" s="15"/>
      <c r="D29" s="20"/>
      <c r="E29" s="15"/>
      <c r="F29" s="26"/>
      <c r="G29" s="26"/>
      <c r="H29" s="15"/>
      <c r="I29" s="26"/>
      <c r="J29" s="20" t="str">
        <f>IF(OR($D29="",$E29=""),"",$D29*IFERROR(INDEX(Lists!$E$3:$E$14,MATCH($E29,Lists!$D$3:$D$14,0)),0))</f>
        <v/>
      </c>
    </row>
    <row r="30" spans="1:10" ht="17.25" x14ac:dyDescent="0.4">
      <c r="A30" s="15"/>
      <c r="B30" s="15"/>
      <c r="C30" s="15"/>
      <c r="D30" s="20"/>
      <c r="E30" s="15"/>
      <c r="F30" s="26"/>
      <c r="G30" s="26"/>
      <c r="H30" s="15"/>
      <c r="I30" s="26"/>
      <c r="J30" s="20" t="str">
        <f>IF(OR($D30="",$E30=""),"",$D30*IFERROR(INDEX(Lists!$E$3:$E$14,MATCH($E30,Lists!$D$3:$D$14,0)),0))</f>
        <v/>
      </c>
    </row>
    <row r="31" spans="1:10" ht="17.25" x14ac:dyDescent="0.4">
      <c r="A31" s="15"/>
      <c r="B31" s="15"/>
      <c r="C31" s="15"/>
      <c r="D31" s="20"/>
      <c r="E31" s="15"/>
      <c r="F31" s="26"/>
      <c r="G31" s="26"/>
      <c r="H31" s="15"/>
      <c r="I31" s="26"/>
      <c r="J31" s="20" t="str">
        <f>IF(OR($D31="",$E31=""),"",$D31*IFERROR(INDEX(Lists!$E$3:$E$14,MATCH($E31,Lists!$D$3:$D$14,0)),0))</f>
        <v/>
      </c>
    </row>
    <row r="32" spans="1:10" ht="17.25" x14ac:dyDescent="0.4">
      <c r="A32" s="15"/>
      <c r="B32" s="15"/>
      <c r="C32" s="15"/>
      <c r="D32" s="20"/>
      <c r="E32" s="15"/>
      <c r="F32" s="26"/>
      <c r="G32" s="26"/>
      <c r="H32" s="15"/>
      <c r="I32" s="26"/>
      <c r="J32" s="20" t="str">
        <f>IF(OR($D32="",$E32=""),"",$D32*IFERROR(INDEX(Lists!$E$3:$E$14,MATCH($E32,Lists!$D$3:$D$14,0)),0))</f>
        <v/>
      </c>
    </row>
    <row r="33" spans="1:10" ht="17.25" x14ac:dyDescent="0.4">
      <c r="A33" s="15"/>
      <c r="B33" s="15"/>
      <c r="C33" s="15"/>
      <c r="D33" s="20"/>
      <c r="E33" s="15"/>
      <c r="F33" s="26"/>
      <c r="G33" s="26"/>
      <c r="H33" s="15"/>
      <c r="I33" s="26"/>
      <c r="J33" s="20" t="str">
        <f>IF(OR($D33="",$E33=""),"",$D33*IFERROR(INDEX(Lists!$E$3:$E$14,MATCH($E33,Lists!$D$3:$D$14,0)),0))</f>
        <v/>
      </c>
    </row>
    <row r="34" spans="1:10" ht="17.25" x14ac:dyDescent="0.4">
      <c r="A34" s="15"/>
      <c r="B34" s="15"/>
      <c r="C34" s="15"/>
      <c r="D34" s="20"/>
      <c r="E34" s="15"/>
      <c r="F34" s="26"/>
      <c r="G34" s="26"/>
      <c r="H34" s="15"/>
      <c r="I34" s="26"/>
      <c r="J34" s="20" t="str">
        <f>IF(OR($D34="",$E34=""),"",$D34*IFERROR(INDEX(Lists!$E$3:$E$14,MATCH($E34,Lists!$D$3:$D$14,0)),0))</f>
        <v/>
      </c>
    </row>
    <row r="35" spans="1:10" ht="17.25" x14ac:dyDescent="0.4">
      <c r="A35" s="15"/>
      <c r="B35" s="15"/>
      <c r="C35" s="15"/>
      <c r="D35" s="20"/>
      <c r="E35" s="15"/>
      <c r="F35" s="26"/>
      <c r="G35" s="26"/>
      <c r="H35" s="15"/>
      <c r="I35" s="26"/>
      <c r="J35" s="20" t="str">
        <f>IF(OR($D35="",$E35=""),"",$D35*IFERROR(INDEX(Lists!$E$3:$E$14,MATCH($E35,Lists!$D$3:$D$14,0)),0))</f>
        <v/>
      </c>
    </row>
    <row r="36" spans="1:10" ht="17.25" x14ac:dyDescent="0.4">
      <c r="A36" s="15"/>
      <c r="B36" s="15"/>
      <c r="C36" s="15"/>
      <c r="D36" s="20"/>
      <c r="E36" s="15"/>
      <c r="F36" s="26"/>
      <c r="G36" s="26"/>
      <c r="H36" s="15"/>
      <c r="I36" s="26"/>
      <c r="J36" s="20" t="str">
        <f>IF(OR($D36="",$E36=""),"",$D36*IFERROR(INDEX(Lists!$E$3:$E$14,MATCH($E36,Lists!$D$3:$D$14,0)),0))</f>
        <v/>
      </c>
    </row>
    <row r="37" spans="1:10" ht="17.25" x14ac:dyDescent="0.4">
      <c r="A37" s="15"/>
      <c r="B37" s="15"/>
      <c r="C37" s="15"/>
      <c r="D37" s="20"/>
      <c r="E37" s="15"/>
      <c r="F37" s="26"/>
      <c r="G37" s="26"/>
      <c r="H37" s="15"/>
      <c r="I37" s="26"/>
      <c r="J37" s="20" t="str">
        <f>IF(OR($D37="",$E37=""),"",$D37*IFERROR(INDEX(Lists!$E$3:$E$14,MATCH($E37,Lists!$D$3:$D$14,0)),0))</f>
        <v/>
      </c>
    </row>
    <row r="38" spans="1:10" ht="17.25" x14ac:dyDescent="0.4">
      <c r="A38" s="15"/>
      <c r="B38" s="15"/>
      <c r="C38" s="15"/>
      <c r="D38" s="20"/>
      <c r="E38" s="15"/>
      <c r="F38" s="26"/>
      <c r="G38" s="26"/>
      <c r="H38" s="15"/>
      <c r="I38" s="26"/>
      <c r="J38" s="20" t="str">
        <f>IF(OR($D38="",$E38=""),"",$D38*IFERROR(INDEX(Lists!$E$3:$E$14,MATCH($E38,Lists!$D$3:$D$14,0)),0))</f>
        <v/>
      </c>
    </row>
    <row r="39" spans="1:10" ht="17.25" x14ac:dyDescent="0.4">
      <c r="A39" s="15"/>
      <c r="B39" s="15"/>
      <c r="C39" s="15"/>
      <c r="D39" s="20"/>
      <c r="E39" s="15"/>
      <c r="F39" s="26"/>
      <c r="G39" s="26"/>
      <c r="H39" s="15"/>
      <c r="I39" s="26"/>
      <c r="J39" s="20" t="str">
        <f>IF(OR($D39="",$E39=""),"",$D39*IFERROR(INDEX(Lists!$E$3:$E$14,MATCH($E39,Lists!$D$3:$D$14,0)),0))</f>
        <v/>
      </c>
    </row>
    <row r="40" spans="1:10" ht="17.25" x14ac:dyDescent="0.4">
      <c r="A40" s="15"/>
      <c r="B40" s="15"/>
      <c r="C40" s="15"/>
      <c r="D40" s="20"/>
      <c r="E40" s="15"/>
      <c r="F40" s="26"/>
      <c r="G40" s="26"/>
      <c r="H40" s="15"/>
      <c r="I40" s="26"/>
      <c r="J40" s="20" t="str">
        <f>IF(OR($D40="",$E40=""),"",$D40*IFERROR(INDEX(Lists!$E$3:$E$14,MATCH($E40,Lists!$D$3:$D$14,0)),0))</f>
        <v/>
      </c>
    </row>
    <row r="41" spans="1:10" ht="17.25" x14ac:dyDescent="0.4">
      <c r="A41" s="15"/>
      <c r="B41" s="15"/>
      <c r="C41" s="15"/>
      <c r="D41" s="20"/>
      <c r="E41" s="15"/>
      <c r="F41" s="26"/>
      <c r="G41" s="26"/>
      <c r="H41" s="15"/>
      <c r="I41" s="26"/>
      <c r="J41" s="20" t="str">
        <f>IF(OR($D41="",$E41=""),"",$D41*IFERROR(INDEX(Lists!$E$3:$E$14,MATCH($E41,Lists!$D$3:$D$14,0)),0))</f>
        <v/>
      </c>
    </row>
    <row r="42" spans="1:10" ht="17.25" x14ac:dyDescent="0.4">
      <c r="A42" s="15"/>
      <c r="B42" s="15"/>
      <c r="C42" s="15"/>
      <c r="D42" s="20"/>
      <c r="E42" s="15"/>
      <c r="F42" s="26"/>
      <c r="G42" s="26"/>
      <c r="H42" s="15"/>
      <c r="I42" s="26"/>
      <c r="J42" s="20" t="str">
        <f>IF(OR($D42="",$E42=""),"",$D42*IFERROR(INDEX(Lists!$E$3:$E$14,MATCH($E42,Lists!$D$3:$D$14,0)),0))</f>
        <v/>
      </c>
    </row>
    <row r="43" spans="1:10" ht="17.25" x14ac:dyDescent="0.4">
      <c r="A43" s="15"/>
      <c r="B43" s="15"/>
      <c r="C43" s="15"/>
      <c r="D43" s="20"/>
      <c r="E43" s="15"/>
      <c r="F43" s="26"/>
      <c r="G43" s="26"/>
      <c r="H43" s="15"/>
      <c r="I43" s="26"/>
      <c r="J43" s="20" t="str">
        <f>IF(OR($D43="",$E43=""),"",$D43*IFERROR(INDEX(Lists!$E$3:$E$14,MATCH($E43,Lists!$D$3:$D$14,0)),0))</f>
        <v/>
      </c>
    </row>
    <row r="44" spans="1:10" ht="17.25" x14ac:dyDescent="0.4">
      <c r="A44" s="15"/>
      <c r="B44" s="15"/>
      <c r="C44" s="15"/>
      <c r="D44" s="20"/>
      <c r="E44" s="15"/>
      <c r="F44" s="26"/>
      <c r="G44" s="26"/>
      <c r="H44" s="15"/>
      <c r="I44" s="26"/>
      <c r="J44" s="20" t="str">
        <f>IF(OR($D44="",$E44=""),"",$D44*IFERROR(INDEX(Lists!$E$3:$E$14,MATCH($E44,Lists!$D$3:$D$14,0)),0))</f>
        <v/>
      </c>
    </row>
    <row r="45" spans="1:10" ht="17.25" x14ac:dyDescent="0.4">
      <c r="A45" s="15"/>
      <c r="B45" s="15"/>
      <c r="C45" s="15"/>
      <c r="D45" s="20"/>
      <c r="E45" s="15"/>
      <c r="F45" s="26"/>
      <c r="G45" s="26"/>
      <c r="H45" s="15"/>
      <c r="I45" s="26"/>
      <c r="J45" s="20" t="str">
        <f>IF(OR($D45="",$E45=""),"",$D45*IFERROR(INDEX(Lists!$E$3:$E$14,MATCH($E45,Lists!$D$3:$D$14,0)),0))</f>
        <v/>
      </c>
    </row>
    <row r="46" spans="1:10" ht="17.25" x14ac:dyDescent="0.4">
      <c r="A46" s="15"/>
      <c r="B46" s="15"/>
      <c r="C46" s="15"/>
      <c r="D46" s="20"/>
      <c r="E46" s="15"/>
      <c r="F46" s="26"/>
      <c r="G46" s="26"/>
      <c r="H46" s="15"/>
      <c r="I46" s="26"/>
      <c r="J46" s="20" t="str">
        <f>IF(OR($D46="",$E46=""),"",$D46*IFERROR(INDEX(Lists!$E$3:$E$14,MATCH($E46,Lists!$D$3:$D$14,0)),0))</f>
        <v/>
      </c>
    </row>
    <row r="47" spans="1:10" ht="17.25" x14ac:dyDescent="0.4">
      <c r="A47" s="15"/>
      <c r="B47" s="15"/>
      <c r="C47" s="15"/>
      <c r="D47" s="20"/>
      <c r="E47" s="15"/>
      <c r="F47" s="26"/>
      <c r="G47" s="26"/>
      <c r="H47" s="15"/>
      <c r="I47" s="26"/>
      <c r="J47" s="20" t="str">
        <f>IF(OR($D47="",$E47=""),"",$D47*IFERROR(INDEX(Lists!$E$3:$E$14,MATCH($E47,Lists!$D$3:$D$14,0)),0))</f>
        <v/>
      </c>
    </row>
    <row r="48" spans="1:10" ht="17.25" x14ac:dyDescent="0.4">
      <c r="A48" s="15"/>
      <c r="B48" s="15"/>
      <c r="C48" s="15"/>
      <c r="D48" s="20"/>
      <c r="E48" s="15"/>
      <c r="F48" s="26"/>
      <c r="G48" s="26"/>
      <c r="H48" s="15"/>
      <c r="I48" s="26"/>
      <c r="J48" s="20" t="str">
        <f>IF(OR($D48="",$E48=""),"",$D48*IFERROR(INDEX(Lists!$E$3:$E$14,MATCH($E48,Lists!$D$3:$D$14,0)),0))</f>
        <v/>
      </c>
    </row>
    <row r="49" spans="1:10" ht="17.25" x14ac:dyDescent="0.4">
      <c r="A49" s="15"/>
      <c r="B49" s="15"/>
      <c r="C49" s="15"/>
      <c r="D49" s="20"/>
      <c r="E49" s="15"/>
      <c r="F49" s="26"/>
      <c r="G49" s="26"/>
      <c r="H49" s="15"/>
      <c r="I49" s="26"/>
      <c r="J49" s="20" t="str">
        <f>IF(OR($D49="",$E49=""),"",$D49*IFERROR(INDEX(Lists!$E$3:$E$14,MATCH($E49,Lists!$D$3:$D$14,0)),0))</f>
        <v/>
      </c>
    </row>
    <row r="50" spans="1:10" ht="17.25" x14ac:dyDescent="0.4">
      <c r="A50" s="15"/>
      <c r="B50" s="15"/>
      <c r="C50" s="15"/>
      <c r="D50" s="20"/>
      <c r="E50" s="15"/>
      <c r="F50" s="26"/>
      <c r="G50" s="26"/>
      <c r="H50" s="15"/>
      <c r="I50" s="26"/>
      <c r="J50" s="20" t="str">
        <f>IF(OR($D50="",$E50=""),"",$D50*IFERROR(INDEX(Lists!$E$3:$E$14,MATCH($E50,Lists!$D$3:$D$14,0)),0))</f>
        <v/>
      </c>
    </row>
    <row r="51" spans="1:10" ht="17.25" x14ac:dyDescent="0.4">
      <c r="A51" s="15"/>
      <c r="B51" s="15"/>
      <c r="C51" s="15"/>
      <c r="D51" s="20"/>
      <c r="E51" s="15"/>
      <c r="F51" s="26"/>
      <c r="G51" s="26"/>
      <c r="H51" s="15"/>
      <c r="I51" s="26"/>
      <c r="J51" s="20" t="str">
        <f>IF(OR($D51="",$E51=""),"",$D51*IFERROR(INDEX(Lists!$E$3:$E$14,MATCH($E51,Lists!$D$3:$D$14,0)),0))</f>
        <v/>
      </c>
    </row>
    <row r="52" spans="1:10" ht="17.25" x14ac:dyDescent="0.4">
      <c r="A52" s="15"/>
      <c r="B52" s="15"/>
      <c r="C52" s="15"/>
      <c r="D52" s="20"/>
      <c r="E52" s="15"/>
      <c r="F52" s="26"/>
      <c r="G52" s="26"/>
      <c r="H52" s="15"/>
      <c r="I52" s="26"/>
      <c r="J52" s="20" t="str">
        <f>IF(OR($D52="",$E52=""),"",$D52*IFERROR(INDEX(Lists!$E$3:$E$14,MATCH($E52,Lists!$D$3:$D$14,0)),0))</f>
        <v/>
      </c>
    </row>
    <row r="53" spans="1:10" ht="17.25" x14ac:dyDescent="0.4">
      <c r="A53" s="15"/>
      <c r="B53" s="15"/>
      <c r="C53" s="15"/>
      <c r="D53" s="20"/>
      <c r="E53" s="15"/>
      <c r="F53" s="26"/>
      <c r="G53" s="26"/>
      <c r="H53" s="15"/>
      <c r="I53" s="26"/>
      <c r="J53" s="20" t="str">
        <f>IF(OR($D53="",$E53=""),"",$D53*IFERROR(INDEX(Lists!$E$3:$E$14,MATCH($E53,Lists!$D$3:$D$14,0)),0))</f>
        <v/>
      </c>
    </row>
    <row r="54" spans="1:10" ht="17.25" x14ac:dyDescent="0.4">
      <c r="A54" s="15"/>
      <c r="B54" s="15"/>
      <c r="C54" s="15"/>
      <c r="D54" s="20"/>
      <c r="E54" s="15"/>
      <c r="F54" s="26"/>
      <c r="G54" s="26"/>
      <c r="H54" s="15"/>
      <c r="I54" s="26"/>
      <c r="J54" s="20" t="str">
        <f>IF(OR($D54="",$E54=""),"",$D54*IFERROR(INDEX(Lists!$E$3:$E$14,MATCH($E54,Lists!$D$3:$D$14,0)),0))</f>
        <v/>
      </c>
    </row>
    <row r="55" spans="1:10" ht="17.25" x14ac:dyDescent="0.4">
      <c r="A55" s="15"/>
      <c r="B55" s="15"/>
      <c r="C55" s="15"/>
      <c r="D55" s="20"/>
      <c r="E55" s="15"/>
      <c r="F55" s="26"/>
      <c r="G55" s="26"/>
      <c r="H55" s="15"/>
      <c r="I55" s="26"/>
      <c r="J55" s="20" t="str">
        <f>IF(OR($D55="",$E55=""),"",$D55*IFERROR(INDEX(Lists!$E$3:$E$14,MATCH($E55,Lists!$D$3:$D$14,0)),0))</f>
        <v/>
      </c>
    </row>
    <row r="56" spans="1:10" ht="17.25" x14ac:dyDescent="0.4">
      <c r="A56" s="15"/>
      <c r="B56" s="15"/>
      <c r="C56" s="15"/>
      <c r="D56" s="20"/>
      <c r="E56" s="15"/>
      <c r="F56" s="26"/>
      <c r="G56" s="26"/>
      <c r="H56" s="15"/>
      <c r="I56" s="26"/>
      <c r="J56" s="20" t="str">
        <f>IF(OR($D56="",$E56=""),"",$D56*IFERROR(INDEX(Lists!$E$3:$E$14,MATCH($E56,Lists!$D$3:$D$14,0)),0))</f>
        <v/>
      </c>
    </row>
    <row r="57" spans="1:10" ht="17.25" x14ac:dyDescent="0.4">
      <c r="A57" s="15"/>
      <c r="B57" s="15"/>
      <c r="C57" s="15"/>
      <c r="D57" s="20"/>
      <c r="E57" s="15"/>
      <c r="F57" s="26"/>
      <c r="G57" s="26"/>
      <c r="H57" s="15"/>
      <c r="I57" s="26"/>
      <c r="J57" s="20" t="str">
        <f>IF(OR($D57="",$E57=""),"",$D57*IFERROR(INDEX(Lists!$E$3:$E$14,MATCH($E57,Lists!$D$3:$D$14,0)),0))</f>
        <v/>
      </c>
    </row>
    <row r="58" spans="1:10" ht="17.25" x14ac:dyDescent="0.4">
      <c r="A58" s="15"/>
      <c r="B58" s="15"/>
      <c r="C58" s="15"/>
      <c r="D58" s="20"/>
      <c r="E58" s="15"/>
      <c r="F58" s="26"/>
      <c r="G58" s="26"/>
      <c r="H58" s="15"/>
      <c r="I58" s="26"/>
      <c r="J58" s="20" t="str">
        <f>IF(OR($D58="",$E58=""),"",$D58*IFERROR(INDEX(Lists!$E$3:$E$14,MATCH($E58,Lists!$D$3:$D$14,0)),0))</f>
        <v/>
      </c>
    </row>
    <row r="59" spans="1:10" ht="17.25" x14ac:dyDescent="0.4">
      <c r="A59" s="15"/>
      <c r="B59" s="15"/>
      <c r="C59" s="15"/>
      <c r="D59" s="20"/>
      <c r="E59" s="15"/>
      <c r="F59" s="26"/>
      <c r="G59" s="26"/>
      <c r="H59" s="15"/>
      <c r="I59" s="26"/>
      <c r="J59" s="20" t="str">
        <f>IF(OR($D59="",$E59=""),"",$D59*IFERROR(INDEX(Lists!$E$3:$E$14,MATCH($E59,Lists!$D$3:$D$14,0)),0))</f>
        <v/>
      </c>
    </row>
    <row r="60" spans="1:10" ht="17.25" x14ac:dyDescent="0.4">
      <c r="A60" s="15"/>
      <c r="B60" s="15"/>
      <c r="C60" s="15"/>
      <c r="D60" s="20"/>
      <c r="E60" s="15"/>
      <c r="F60" s="26"/>
      <c r="G60" s="26"/>
      <c r="H60" s="15"/>
      <c r="I60" s="26"/>
      <c r="J60" s="20" t="str">
        <f>IF(OR($D60="",$E60=""),"",$D60*IFERROR(INDEX(Lists!$E$3:$E$14,MATCH($E60,Lists!$D$3:$D$14,0)),0))</f>
        <v/>
      </c>
    </row>
    <row r="61" spans="1:10" ht="17.25" x14ac:dyDescent="0.4">
      <c r="A61" s="15"/>
      <c r="B61" s="15"/>
      <c r="C61" s="15"/>
      <c r="D61" s="20"/>
      <c r="E61" s="15"/>
      <c r="F61" s="26"/>
      <c r="G61" s="26"/>
      <c r="H61" s="15"/>
      <c r="I61" s="26"/>
      <c r="J61" s="20" t="str">
        <f>IF(OR($D61="",$E61=""),"",$D61*IFERROR(INDEX(Lists!$E$3:$E$14,MATCH($E61,Lists!$D$3:$D$14,0)),0))</f>
        <v/>
      </c>
    </row>
    <row r="62" spans="1:10" ht="17.25" x14ac:dyDescent="0.4">
      <c r="A62" s="15"/>
      <c r="B62" s="15"/>
      <c r="C62" s="15"/>
      <c r="D62" s="20"/>
      <c r="E62" s="15"/>
      <c r="F62" s="26"/>
      <c r="G62" s="26"/>
      <c r="H62" s="15"/>
      <c r="I62" s="26"/>
      <c r="J62" s="20" t="str">
        <f>IF(OR($D62="",$E62=""),"",$D62*IFERROR(INDEX(Lists!$E$3:$E$14,MATCH($E62,Lists!$D$3:$D$14,0)),0))</f>
        <v/>
      </c>
    </row>
    <row r="63" spans="1:10" ht="17.25" x14ac:dyDescent="0.4">
      <c r="A63" s="15"/>
      <c r="B63" s="15"/>
      <c r="C63" s="15"/>
      <c r="D63" s="20"/>
      <c r="E63" s="15"/>
      <c r="F63" s="26"/>
      <c r="G63" s="26"/>
      <c r="H63" s="15"/>
      <c r="I63" s="26"/>
      <c r="J63" s="20" t="str">
        <f>IF(OR($D63="",$E63=""),"",$D63*IFERROR(INDEX(Lists!$E$3:$E$14,MATCH($E63,Lists!$D$3:$D$14,0)),0))</f>
        <v/>
      </c>
    </row>
    <row r="64" spans="1:10" ht="17.25" x14ac:dyDescent="0.4">
      <c r="A64" s="15"/>
      <c r="B64" s="15"/>
      <c r="C64" s="15"/>
      <c r="D64" s="20"/>
      <c r="E64" s="15"/>
      <c r="F64" s="26"/>
      <c r="G64" s="26"/>
      <c r="H64" s="15"/>
      <c r="I64" s="26"/>
      <c r="J64" s="20" t="str">
        <f>IF(OR($D64="",$E64=""),"",$D64*IFERROR(INDEX(Lists!$E$3:$E$14,MATCH($E64,Lists!$D$3:$D$14,0)),0))</f>
        <v/>
      </c>
    </row>
    <row r="65" spans="1:10" ht="17.25" x14ac:dyDescent="0.4">
      <c r="A65" s="15"/>
      <c r="B65" s="15"/>
      <c r="C65" s="15"/>
      <c r="D65" s="20"/>
      <c r="E65" s="15"/>
      <c r="F65" s="26"/>
      <c r="G65" s="26"/>
      <c r="H65" s="15"/>
      <c r="I65" s="26"/>
      <c r="J65" s="20" t="str">
        <f>IF(OR($D65="",$E65=""),"",$D65*IFERROR(INDEX(Lists!$E$3:$E$14,MATCH($E65,Lists!$D$3:$D$14,0)),0))</f>
        <v/>
      </c>
    </row>
    <row r="66" spans="1:10" ht="17.25" x14ac:dyDescent="0.4">
      <c r="A66" s="15"/>
      <c r="B66" s="15"/>
      <c r="C66" s="15"/>
      <c r="D66" s="20"/>
      <c r="E66" s="15"/>
      <c r="F66" s="26"/>
      <c r="G66" s="26"/>
      <c r="H66" s="15"/>
      <c r="I66" s="26"/>
      <c r="J66" s="20" t="str">
        <f>IF(OR($D66="",$E66=""),"",$D66*IFERROR(INDEX(Lists!$E$3:$E$14,MATCH($E66,Lists!$D$3:$D$14,0)),0))</f>
        <v/>
      </c>
    </row>
    <row r="67" spans="1:10" ht="17.25" x14ac:dyDescent="0.4">
      <c r="A67" s="15"/>
      <c r="B67" s="15"/>
      <c r="C67" s="15"/>
      <c r="D67" s="20"/>
      <c r="E67" s="15"/>
      <c r="F67" s="26"/>
      <c r="G67" s="26"/>
      <c r="H67" s="15"/>
      <c r="I67" s="26"/>
      <c r="J67" s="20" t="str">
        <f>IF(OR($D67="",$E67=""),"",$D67*IFERROR(INDEX(Lists!$E$3:$E$14,MATCH($E67,Lists!$D$3:$D$14,0)),0))</f>
        <v/>
      </c>
    </row>
    <row r="68" spans="1:10" ht="17.25" x14ac:dyDescent="0.4">
      <c r="A68" s="15"/>
      <c r="B68" s="15"/>
      <c r="C68" s="15"/>
      <c r="D68" s="20"/>
      <c r="E68" s="15"/>
      <c r="F68" s="26"/>
      <c r="G68" s="26"/>
      <c r="H68" s="15"/>
      <c r="I68" s="26"/>
      <c r="J68" s="20" t="str">
        <f>IF(OR($D68="",$E68=""),"",$D68*IFERROR(INDEX(Lists!$E$3:$E$14,MATCH($E68,Lists!$D$3:$D$14,0)),0))</f>
        <v/>
      </c>
    </row>
    <row r="69" spans="1:10" ht="17.25" x14ac:dyDescent="0.4">
      <c r="A69" s="15"/>
      <c r="B69" s="15"/>
      <c r="C69" s="15"/>
      <c r="D69" s="20"/>
      <c r="E69" s="15"/>
      <c r="F69" s="26"/>
      <c r="G69" s="26"/>
      <c r="H69" s="15"/>
      <c r="I69" s="26"/>
      <c r="J69" s="20" t="str">
        <f>IF(OR($D69="",$E69=""),"",$D69*IFERROR(INDEX(Lists!$E$3:$E$14,MATCH($E69,Lists!$D$3:$D$14,0)),0))</f>
        <v/>
      </c>
    </row>
    <row r="70" spans="1:10" ht="17.25" x14ac:dyDescent="0.4">
      <c r="A70" s="15"/>
      <c r="B70" s="15"/>
      <c r="C70" s="15"/>
      <c r="D70" s="20"/>
      <c r="E70" s="15"/>
      <c r="F70" s="26"/>
      <c r="G70" s="26"/>
      <c r="H70" s="15"/>
      <c r="I70" s="26"/>
      <c r="J70" s="20" t="str">
        <f>IF(OR($D70="",$E70=""),"",$D70*IFERROR(INDEX(Lists!$E$3:$E$14,MATCH($E70,Lists!$D$3:$D$14,0)),0))</f>
        <v/>
      </c>
    </row>
    <row r="71" spans="1:10" ht="17.25" x14ac:dyDescent="0.4">
      <c r="A71" s="15"/>
      <c r="B71" s="15"/>
      <c r="C71" s="15"/>
      <c r="D71" s="20"/>
      <c r="E71" s="15"/>
      <c r="F71" s="26"/>
      <c r="G71" s="26"/>
      <c r="H71" s="15"/>
      <c r="I71" s="26"/>
      <c r="J71" s="20" t="str">
        <f>IF(OR($D71="",$E71=""),"",$D71*IFERROR(INDEX(Lists!$E$3:$E$14,MATCH($E71,Lists!$D$3:$D$14,0)),0))</f>
        <v/>
      </c>
    </row>
    <row r="72" spans="1:10" ht="17.25" x14ac:dyDescent="0.4">
      <c r="A72" s="15"/>
      <c r="B72" s="15"/>
      <c r="C72" s="15"/>
      <c r="D72" s="20"/>
      <c r="E72" s="15"/>
      <c r="F72" s="26"/>
      <c r="G72" s="26"/>
      <c r="H72" s="15"/>
      <c r="I72" s="26"/>
      <c r="J72" s="20" t="str">
        <f>IF(OR($D72="",$E72=""),"",$D72*IFERROR(INDEX(Lists!$E$3:$E$14,MATCH($E72,Lists!$D$3:$D$14,0)),0))</f>
        <v/>
      </c>
    </row>
    <row r="73" spans="1:10" ht="17.25" x14ac:dyDescent="0.4">
      <c r="A73" s="15"/>
      <c r="B73" s="15"/>
      <c r="C73" s="15"/>
      <c r="D73" s="20"/>
      <c r="E73" s="15"/>
      <c r="F73" s="26"/>
      <c r="G73" s="26"/>
      <c r="H73" s="15"/>
      <c r="I73" s="26"/>
      <c r="J73" s="20" t="str">
        <f>IF(OR($D73="",$E73=""),"",$D73*IFERROR(INDEX(Lists!$E$3:$E$14,MATCH($E73,Lists!$D$3:$D$14,0)),0))</f>
        <v/>
      </c>
    </row>
    <row r="74" spans="1:10" ht="17.25" x14ac:dyDescent="0.4">
      <c r="A74" s="15"/>
      <c r="B74" s="15"/>
      <c r="C74" s="15"/>
      <c r="D74" s="20"/>
      <c r="E74" s="15"/>
      <c r="F74" s="26"/>
      <c r="G74" s="26"/>
      <c r="H74" s="15"/>
      <c r="I74" s="26"/>
      <c r="J74" s="20" t="str">
        <f>IF(OR($D74="",$E74=""),"",$D74*IFERROR(INDEX(Lists!$E$3:$E$14,MATCH($E74,Lists!$D$3:$D$14,0)),0))</f>
        <v/>
      </c>
    </row>
    <row r="75" spans="1:10" ht="17.25" x14ac:dyDescent="0.4">
      <c r="A75" s="15"/>
      <c r="B75" s="15"/>
      <c r="C75" s="15"/>
      <c r="D75" s="20"/>
      <c r="E75" s="15"/>
      <c r="F75" s="26"/>
      <c r="G75" s="26"/>
      <c r="H75" s="15"/>
      <c r="I75" s="26"/>
      <c r="J75" s="20" t="str">
        <f>IF(OR($D75="",$E75=""),"",$D75*IFERROR(INDEX(Lists!$E$3:$E$14,MATCH($E75,Lists!$D$3:$D$14,0)),0))</f>
        <v/>
      </c>
    </row>
    <row r="76" spans="1:10" ht="17.25" x14ac:dyDescent="0.4">
      <c r="A76" s="15"/>
      <c r="B76" s="15"/>
      <c r="C76" s="15"/>
      <c r="D76" s="20"/>
      <c r="E76" s="15"/>
      <c r="F76" s="26"/>
      <c r="G76" s="26"/>
      <c r="H76" s="15"/>
      <c r="I76" s="26"/>
      <c r="J76" s="20" t="str">
        <f>IF(OR($D76="",$E76=""),"",$D76*IFERROR(INDEX(Lists!$E$3:$E$14,MATCH($E76,Lists!$D$3:$D$14,0)),0))</f>
        <v/>
      </c>
    </row>
    <row r="77" spans="1:10" ht="17.25" x14ac:dyDescent="0.4">
      <c r="A77" s="15"/>
      <c r="B77" s="15"/>
      <c r="C77" s="15"/>
      <c r="D77" s="20"/>
      <c r="E77" s="15"/>
      <c r="F77" s="26"/>
      <c r="G77" s="26"/>
      <c r="H77" s="15"/>
      <c r="I77" s="26"/>
      <c r="J77" s="20" t="str">
        <f>IF(OR($D77="",$E77=""),"",$D77*IFERROR(INDEX(Lists!$E$3:$E$14,MATCH($E77,Lists!$D$3:$D$14,0)),0))</f>
        <v/>
      </c>
    </row>
    <row r="78" spans="1:10" ht="17.25" x14ac:dyDescent="0.4">
      <c r="A78" s="15"/>
      <c r="B78" s="15"/>
      <c r="C78" s="15"/>
      <c r="D78" s="20"/>
      <c r="E78" s="15"/>
      <c r="F78" s="26"/>
      <c r="G78" s="26"/>
      <c r="H78" s="15"/>
      <c r="I78" s="26"/>
      <c r="J78" s="20" t="str">
        <f>IF(OR($D78="",$E78=""),"",$D78*IFERROR(INDEX(Lists!$E$3:$E$14,MATCH($E78,Lists!$D$3:$D$14,0)),0))</f>
        <v/>
      </c>
    </row>
    <row r="79" spans="1:10" ht="17.25" x14ac:dyDescent="0.4">
      <c r="A79" s="15"/>
      <c r="B79" s="15"/>
      <c r="C79" s="15"/>
      <c r="D79" s="20"/>
      <c r="E79" s="15"/>
      <c r="F79" s="26"/>
      <c r="G79" s="26"/>
      <c r="H79" s="15"/>
      <c r="I79" s="26"/>
      <c r="J79" s="20" t="str">
        <f>IF(OR($D79="",$E79=""),"",$D79*IFERROR(INDEX(Lists!$E$3:$E$14,MATCH($E79,Lists!$D$3:$D$14,0)),0))</f>
        <v/>
      </c>
    </row>
    <row r="80" spans="1:10" ht="17.25" x14ac:dyDescent="0.4">
      <c r="A80" s="15"/>
      <c r="B80" s="15"/>
      <c r="C80" s="15"/>
      <c r="D80" s="20"/>
      <c r="E80" s="15"/>
      <c r="F80" s="26"/>
      <c r="G80" s="26"/>
      <c r="H80" s="15"/>
      <c r="I80" s="26"/>
      <c r="J80" s="20" t="str">
        <f>IF(OR($D80="",$E80=""),"",$D80*IFERROR(INDEX(Lists!$E$3:$E$14,MATCH($E80,Lists!$D$3:$D$14,0)),0))</f>
        <v/>
      </c>
    </row>
    <row r="81" spans="1:10" ht="17.25" x14ac:dyDescent="0.4">
      <c r="A81" s="15"/>
      <c r="B81" s="15"/>
      <c r="C81" s="15"/>
      <c r="D81" s="20"/>
      <c r="E81" s="15"/>
      <c r="F81" s="26"/>
      <c r="G81" s="26"/>
      <c r="H81" s="15"/>
      <c r="I81" s="26"/>
      <c r="J81" s="20" t="str">
        <f>IF(OR($D81="",$E81=""),"",$D81*IFERROR(INDEX(Lists!$E$3:$E$14,MATCH($E81,Lists!$D$3:$D$14,0)),0))</f>
        <v/>
      </c>
    </row>
    <row r="82" spans="1:10" ht="17.25" x14ac:dyDescent="0.4">
      <c r="A82" s="15"/>
      <c r="B82" s="15"/>
      <c r="C82" s="15"/>
      <c r="D82" s="20"/>
      <c r="E82" s="15"/>
      <c r="F82" s="26"/>
      <c r="G82" s="26"/>
      <c r="H82" s="15"/>
      <c r="I82" s="26"/>
      <c r="J82" s="20" t="str">
        <f>IF(OR($D82="",$E82=""),"",$D82*IFERROR(INDEX(Lists!$E$3:$E$14,MATCH($E82,Lists!$D$3:$D$14,0)),0))</f>
        <v/>
      </c>
    </row>
    <row r="83" spans="1:10" ht="17.25" x14ac:dyDescent="0.4">
      <c r="A83" s="15"/>
      <c r="B83" s="15"/>
      <c r="C83" s="15"/>
      <c r="D83" s="20"/>
      <c r="E83" s="15"/>
      <c r="F83" s="26"/>
      <c r="G83" s="26"/>
      <c r="H83" s="15"/>
      <c r="I83" s="26"/>
      <c r="J83" s="20" t="str">
        <f>IF(OR($D83="",$E83=""),"",$D83*IFERROR(INDEX(Lists!$E$3:$E$14,MATCH($E83,Lists!$D$3:$D$14,0)),0))</f>
        <v/>
      </c>
    </row>
    <row r="84" spans="1:10" ht="17.25" x14ac:dyDescent="0.4">
      <c r="A84" s="15"/>
      <c r="B84" s="15"/>
      <c r="C84" s="15"/>
      <c r="D84" s="20"/>
      <c r="E84" s="15"/>
      <c r="F84" s="26"/>
      <c r="G84" s="26"/>
      <c r="H84" s="15"/>
      <c r="I84" s="26"/>
      <c r="J84" s="20" t="str">
        <f>IF(OR($D84="",$E84=""),"",$D84*IFERROR(INDEX(Lists!$E$3:$E$14,MATCH($E84,Lists!$D$3:$D$14,0)),0))</f>
        <v/>
      </c>
    </row>
    <row r="85" spans="1:10" ht="17.25" x14ac:dyDescent="0.4">
      <c r="A85" s="15"/>
      <c r="B85" s="15"/>
      <c r="C85" s="15"/>
      <c r="D85" s="20"/>
      <c r="E85" s="15"/>
      <c r="F85" s="26"/>
      <c r="G85" s="26"/>
      <c r="H85" s="15"/>
      <c r="I85" s="26"/>
      <c r="J85" s="20" t="str">
        <f>IF(OR($D85="",$E85=""),"",$D85*IFERROR(INDEX(Lists!$E$3:$E$14,MATCH($E85,Lists!$D$3:$D$14,0)),0))</f>
        <v/>
      </c>
    </row>
    <row r="86" spans="1:10" ht="17.25" x14ac:dyDescent="0.4">
      <c r="A86" s="15"/>
      <c r="B86" s="15"/>
      <c r="C86" s="15"/>
      <c r="D86" s="20"/>
      <c r="E86" s="15"/>
      <c r="F86" s="26"/>
      <c r="G86" s="26"/>
      <c r="H86" s="15"/>
      <c r="I86" s="26"/>
      <c r="J86" s="20" t="str">
        <f>IF(OR($D86="",$E86=""),"",$D86*IFERROR(INDEX(Lists!$E$3:$E$14,MATCH($E86,Lists!$D$3:$D$14,0)),0))</f>
        <v/>
      </c>
    </row>
    <row r="87" spans="1:10" ht="17.25" x14ac:dyDescent="0.4">
      <c r="A87" s="15"/>
      <c r="B87" s="15"/>
      <c r="C87" s="15"/>
      <c r="D87" s="20"/>
      <c r="E87" s="15"/>
      <c r="F87" s="26"/>
      <c r="G87" s="26"/>
      <c r="H87" s="15"/>
      <c r="I87" s="26"/>
      <c r="J87" s="20" t="str">
        <f>IF(OR($D87="",$E87=""),"",$D87*IFERROR(INDEX(Lists!$E$3:$E$14,MATCH($E87,Lists!$D$3:$D$14,0)),0))</f>
        <v/>
      </c>
    </row>
    <row r="88" spans="1:10" ht="17.25" x14ac:dyDescent="0.4">
      <c r="A88" s="15"/>
      <c r="B88" s="15"/>
      <c r="C88" s="15"/>
      <c r="D88" s="20"/>
      <c r="E88" s="15"/>
      <c r="F88" s="26"/>
      <c r="G88" s="26"/>
      <c r="H88" s="15"/>
      <c r="I88" s="26"/>
      <c r="J88" s="20" t="str">
        <f>IF(OR($D88="",$E88=""),"",$D88*IFERROR(INDEX(Lists!$E$3:$E$14,MATCH($E88,Lists!$D$3:$D$14,0)),0))</f>
        <v/>
      </c>
    </row>
    <row r="89" spans="1:10" ht="17.25" x14ac:dyDescent="0.4">
      <c r="A89" s="15"/>
      <c r="B89" s="15"/>
      <c r="C89" s="15"/>
      <c r="D89" s="20"/>
      <c r="E89" s="15"/>
      <c r="F89" s="26"/>
      <c r="G89" s="26"/>
      <c r="H89" s="15"/>
      <c r="I89" s="26"/>
      <c r="J89" s="20" t="str">
        <f>IF(OR($D89="",$E89=""),"",$D89*IFERROR(INDEX(Lists!$E$3:$E$14,MATCH($E89,Lists!$D$3:$D$14,0)),0))</f>
        <v/>
      </c>
    </row>
    <row r="90" spans="1:10" ht="17.25" x14ac:dyDescent="0.4">
      <c r="A90" s="15"/>
      <c r="B90" s="15"/>
      <c r="C90" s="15"/>
      <c r="D90" s="20"/>
      <c r="E90" s="15"/>
      <c r="F90" s="26"/>
      <c r="G90" s="26"/>
      <c r="H90" s="15"/>
      <c r="I90" s="26"/>
      <c r="J90" s="20" t="str">
        <f>IF(OR($D90="",$E90=""),"",$D90*IFERROR(INDEX(Lists!$E$3:$E$14,MATCH($E90,Lists!$D$3:$D$14,0)),0))</f>
        <v/>
      </c>
    </row>
    <row r="91" spans="1:10" ht="17.25" x14ac:dyDescent="0.4">
      <c r="A91" s="15"/>
      <c r="B91" s="15"/>
      <c r="C91" s="15"/>
      <c r="D91" s="20"/>
      <c r="E91" s="15"/>
      <c r="F91" s="26"/>
      <c r="G91" s="26"/>
      <c r="H91" s="15"/>
      <c r="I91" s="26"/>
      <c r="J91" s="20" t="str">
        <f>IF(OR($D91="",$E91=""),"",$D91*IFERROR(INDEX(Lists!$E$3:$E$14,MATCH($E91,Lists!$D$3:$D$14,0)),0))</f>
        <v/>
      </c>
    </row>
    <row r="92" spans="1:10" ht="17.25" x14ac:dyDescent="0.4">
      <c r="A92" s="15"/>
      <c r="B92" s="15"/>
      <c r="C92" s="15"/>
      <c r="D92" s="20"/>
      <c r="E92" s="15"/>
      <c r="F92" s="26"/>
      <c r="G92" s="26"/>
      <c r="H92" s="15"/>
      <c r="I92" s="26"/>
      <c r="J92" s="20" t="str">
        <f>IF(OR($D92="",$E92=""),"",$D92*IFERROR(INDEX(Lists!$E$3:$E$14,MATCH($E92,Lists!$D$3:$D$14,0)),0))</f>
        <v/>
      </c>
    </row>
    <row r="93" spans="1:10" ht="17.25" x14ac:dyDescent="0.4">
      <c r="A93" s="15"/>
      <c r="B93" s="15"/>
      <c r="C93" s="15"/>
      <c r="D93" s="20"/>
      <c r="E93" s="15"/>
      <c r="F93" s="26"/>
      <c r="G93" s="26"/>
      <c r="H93" s="15"/>
      <c r="I93" s="26"/>
      <c r="J93" s="20" t="str">
        <f>IF(OR($D93="",$E93=""),"",$D93*IFERROR(INDEX(Lists!$E$3:$E$14,MATCH($E93,Lists!$D$3:$D$14,0)),0))</f>
        <v/>
      </c>
    </row>
    <row r="94" spans="1:10" ht="17.25" x14ac:dyDescent="0.4">
      <c r="A94" s="15"/>
      <c r="B94" s="15"/>
      <c r="C94" s="15"/>
      <c r="D94" s="20"/>
      <c r="E94" s="15"/>
      <c r="F94" s="26"/>
      <c r="G94" s="26"/>
      <c r="H94" s="15"/>
      <c r="I94" s="26"/>
      <c r="J94" s="20" t="str">
        <f>IF(OR($D94="",$E94=""),"",$D94*IFERROR(INDEX(Lists!$E$3:$E$14,MATCH($E94,Lists!$D$3:$D$14,0)),0))</f>
        <v/>
      </c>
    </row>
    <row r="95" spans="1:10" ht="17.25" x14ac:dyDescent="0.4">
      <c r="A95" s="15"/>
      <c r="B95" s="15"/>
      <c r="C95" s="15"/>
      <c r="D95" s="20"/>
      <c r="E95" s="15"/>
      <c r="F95" s="26"/>
      <c r="G95" s="26"/>
      <c r="H95" s="15"/>
      <c r="I95" s="26"/>
      <c r="J95" s="20" t="str">
        <f>IF(OR($D95="",$E95=""),"",$D95*IFERROR(INDEX(Lists!$E$3:$E$14,MATCH($E95,Lists!$D$3:$D$14,0)),0))</f>
        <v/>
      </c>
    </row>
    <row r="96" spans="1:10" ht="17.25" x14ac:dyDescent="0.4">
      <c r="A96" s="15"/>
      <c r="B96" s="15"/>
      <c r="C96" s="15"/>
      <c r="D96" s="20"/>
      <c r="E96" s="15"/>
      <c r="F96" s="26"/>
      <c r="G96" s="26"/>
      <c r="H96" s="15"/>
      <c r="I96" s="26"/>
      <c r="J96" s="20" t="str">
        <f>IF(OR($D96="",$E96=""),"",$D96*IFERROR(INDEX(Lists!$E$3:$E$14,MATCH($E96,Lists!$D$3:$D$14,0)),0))</f>
        <v/>
      </c>
    </row>
    <row r="97" spans="1:10" ht="17.25" x14ac:dyDescent="0.4">
      <c r="A97" s="15"/>
      <c r="B97" s="15"/>
      <c r="C97" s="15"/>
      <c r="D97" s="20"/>
      <c r="E97" s="15"/>
      <c r="F97" s="26"/>
      <c r="G97" s="26"/>
      <c r="H97" s="15"/>
      <c r="I97" s="26"/>
      <c r="J97" s="20" t="str">
        <f>IF(OR($D97="",$E97=""),"",$D97*IFERROR(INDEX(Lists!$E$3:$E$14,MATCH($E97,Lists!$D$3:$D$14,0)),0))</f>
        <v/>
      </c>
    </row>
    <row r="98" spans="1:10" ht="17.25" x14ac:dyDescent="0.4">
      <c r="A98" s="15"/>
      <c r="B98" s="15"/>
      <c r="C98" s="15"/>
      <c r="D98" s="20"/>
      <c r="E98" s="15"/>
      <c r="F98" s="26"/>
      <c r="G98" s="26"/>
      <c r="H98" s="15"/>
      <c r="I98" s="26"/>
      <c r="J98" s="20" t="str">
        <f>IF(OR($D98="",$E98=""),"",$D98*IFERROR(INDEX(Lists!$E$3:$E$14,MATCH($E98,Lists!$D$3:$D$14,0)),0))</f>
        <v/>
      </c>
    </row>
    <row r="99" spans="1:10" ht="17.25" x14ac:dyDescent="0.4">
      <c r="A99" s="15"/>
      <c r="B99" s="15"/>
      <c r="C99" s="15"/>
      <c r="D99" s="20"/>
      <c r="E99" s="15"/>
      <c r="F99" s="26"/>
      <c r="G99" s="26"/>
      <c r="H99" s="15"/>
      <c r="I99" s="26"/>
      <c r="J99" s="20" t="str">
        <f>IF(OR($D99="",$E99=""),"",$D99*IFERROR(INDEX(Lists!$E$3:$E$14,MATCH($E99,Lists!$D$3:$D$14,0)),0))</f>
        <v/>
      </c>
    </row>
    <row r="100" spans="1:10" ht="17.25" x14ac:dyDescent="0.4">
      <c r="A100" s="15"/>
      <c r="B100" s="15"/>
      <c r="C100" s="15"/>
      <c r="D100" s="20"/>
      <c r="E100" s="15"/>
      <c r="F100" s="26"/>
      <c r="G100" s="26"/>
      <c r="H100" s="15"/>
      <c r="I100" s="26"/>
      <c r="J100" s="20" t="str">
        <f>IF(OR($D100="",$E100=""),"",$D100*IFERROR(INDEX(Lists!$E$3:$E$14,MATCH($E100,Lists!$D$3:$D$14,0)),0))</f>
        <v/>
      </c>
    </row>
    <row r="101" spans="1:10" ht="17.25" x14ac:dyDescent="0.4">
      <c r="A101" s="15"/>
      <c r="B101" s="15"/>
      <c r="C101" s="15"/>
      <c r="D101" s="20"/>
      <c r="E101" s="15"/>
      <c r="F101" s="26"/>
      <c r="G101" s="26"/>
      <c r="H101" s="15"/>
      <c r="I101" s="26"/>
      <c r="J101" s="20" t="str">
        <f>IF(OR($D101="",$E101=""),"",$D101*IFERROR(INDEX(Lists!$E$3:$E$14,MATCH($E101,Lists!$D$3:$D$14,0)),0))</f>
        <v/>
      </c>
    </row>
    <row r="102" spans="1:10" ht="17.25" x14ac:dyDescent="0.4">
      <c r="A102" s="15"/>
      <c r="B102" s="15"/>
      <c r="C102" s="15"/>
      <c r="D102" s="20"/>
      <c r="E102" s="15"/>
      <c r="F102" s="26"/>
      <c r="G102" s="26"/>
      <c r="H102" s="15"/>
      <c r="I102" s="26"/>
      <c r="J102" s="20" t="str">
        <f>IF(OR($D102="",$E102=""),"",$D102*IFERROR(INDEX(Lists!$E$3:$E$14,MATCH($E102,Lists!$D$3:$D$14,0)),0))</f>
        <v/>
      </c>
    </row>
    <row r="103" spans="1:10" ht="17.25" x14ac:dyDescent="0.4">
      <c r="A103" s="15"/>
      <c r="B103" s="15"/>
      <c r="C103" s="15"/>
      <c r="D103" s="20"/>
      <c r="E103" s="15"/>
      <c r="F103" s="26"/>
      <c r="G103" s="26"/>
      <c r="H103" s="15"/>
      <c r="I103" s="26"/>
      <c r="J103" s="20" t="str">
        <f>IF(OR($D103="",$E103=""),"",$D103*IFERROR(INDEX(Lists!$E$3:$E$14,MATCH($E103,Lists!$D$3:$D$14,0)),0))</f>
        <v/>
      </c>
    </row>
    <row r="104" spans="1:10" ht="17.25" x14ac:dyDescent="0.4">
      <c r="A104" s="15"/>
      <c r="B104" s="15"/>
      <c r="C104" s="15"/>
      <c r="D104" s="20"/>
      <c r="E104" s="15"/>
      <c r="F104" s="26"/>
      <c r="G104" s="26"/>
      <c r="H104" s="15"/>
      <c r="I104" s="26"/>
      <c r="J104" s="20" t="str">
        <f>IF(OR($D104="",$E104=""),"",$D104*IFERROR(INDEX(Lists!$E$3:$E$14,MATCH($E104,Lists!$D$3:$D$14,0)),0))</f>
        <v/>
      </c>
    </row>
    <row r="105" spans="1:10" ht="17.25" x14ac:dyDescent="0.4">
      <c r="A105" s="15"/>
      <c r="B105" s="15"/>
      <c r="C105" s="15"/>
      <c r="D105" s="20"/>
      <c r="E105" s="15"/>
      <c r="F105" s="26"/>
      <c r="G105" s="26"/>
      <c r="H105" s="15"/>
      <c r="I105" s="26"/>
      <c r="J105" s="20" t="str">
        <f>IF(OR($D105="",$E105=""),"",$D105*IFERROR(INDEX(Lists!$E$3:$E$14,MATCH($E105,Lists!$D$3:$D$14,0)),0))</f>
        <v/>
      </c>
    </row>
    <row r="106" spans="1:10" ht="17.25" x14ac:dyDescent="0.4">
      <c r="A106" s="15"/>
      <c r="B106" s="15"/>
      <c r="C106" s="15"/>
      <c r="D106" s="20"/>
      <c r="E106" s="15"/>
      <c r="F106" s="26"/>
      <c r="G106" s="26"/>
      <c r="H106" s="15"/>
      <c r="I106" s="26"/>
      <c r="J106" s="20" t="str">
        <f>IF(OR($D106="",$E106=""),"",$D106*IFERROR(INDEX(Lists!$E$3:$E$14,MATCH($E106,Lists!$D$3:$D$14,0)),0))</f>
        <v/>
      </c>
    </row>
    <row r="107" spans="1:10" ht="17.25" x14ac:dyDescent="0.4">
      <c r="A107" s="15"/>
      <c r="B107" s="15"/>
      <c r="C107" s="15"/>
      <c r="D107" s="20"/>
      <c r="E107" s="15"/>
      <c r="F107" s="26"/>
      <c r="G107" s="26"/>
      <c r="H107" s="15"/>
      <c r="I107" s="26"/>
      <c r="J107" s="20" t="str">
        <f>IF(OR($D107="",$E107=""),"",$D107*IFERROR(INDEX(Lists!$E$3:$E$14,MATCH($E107,Lists!$D$3:$D$14,0)),0))</f>
        <v/>
      </c>
    </row>
    <row r="108" spans="1:10" ht="17.25" x14ac:dyDescent="0.4">
      <c r="A108" s="15"/>
      <c r="B108" s="15"/>
      <c r="C108" s="15"/>
      <c r="D108" s="20"/>
      <c r="E108" s="15"/>
      <c r="F108" s="26"/>
      <c r="G108" s="26"/>
      <c r="H108" s="15"/>
      <c r="I108" s="26"/>
      <c r="J108" s="20" t="str">
        <f>IF(OR($D108="",$E108=""),"",$D108*IFERROR(INDEX(Lists!$E$3:$E$14,MATCH($E108,Lists!$D$3:$D$14,0)),0))</f>
        <v/>
      </c>
    </row>
    <row r="109" spans="1:10" ht="17.25" x14ac:dyDescent="0.4">
      <c r="A109" s="15"/>
      <c r="B109" s="15"/>
      <c r="C109" s="15"/>
      <c r="D109" s="20"/>
      <c r="E109" s="15"/>
      <c r="F109" s="26"/>
      <c r="G109" s="26"/>
      <c r="H109" s="15"/>
      <c r="I109" s="26"/>
      <c r="J109" s="20" t="str">
        <f>IF(OR($D109="",$E109=""),"",$D109*IFERROR(INDEX(Lists!$E$3:$E$14,MATCH($E109,Lists!$D$3:$D$14,0)),0))</f>
        <v/>
      </c>
    </row>
    <row r="110" spans="1:10" ht="17.25" x14ac:dyDescent="0.4">
      <c r="A110" s="15"/>
      <c r="B110" s="15"/>
      <c r="C110" s="15"/>
      <c r="D110" s="20"/>
      <c r="E110" s="15"/>
      <c r="F110" s="26"/>
      <c r="G110" s="26"/>
      <c r="H110" s="15"/>
      <c r="I110" s="26"/>
      <c r="J110" s="20" t="str">
        <f>IF(OR($D110="",$E110=""),"",$D110*IFERROR(INDEX(Lists!$E$3:$E$14,MATCH($E110,Lists!$D$3:$D$14,0)),0))</f>
        <v/>
      </c>
    </row>
    <row r="111" spans="1:10" ht="17.25" x14ac:dyDescent="0.4">
      <c r="A111" s="15"/>
      <c r="B111" s="15"/>
      <c r="C111" s="15"/>
      <c r="D111" s="20"/>
      <c r="E111" s="15"/>
      <c r="F111" s="26"/>
      <c r="G111" s="26"/>
      <c r="H111" s="15"/>
      <c r="I111" s="26"/>
      <c r="J111" s="20" t="str">
        <f>IF(OR($D111="",$E111=""),"",$D111*IFERROR(INDEX(Lists!$E$3:$E$14,MATCH($E111,Lists!$D$3:$D$14,0)),0))</f>
        <v/>
      </c>
    </row>
    <row r="112" spans="1:10" ht="17.25" x14ac:dyDescent="0.4">
      <c r="A112" s="15"/>
      <c r="B112" s="15"/>
      <c r="C112" s="15"/>
      <c r="D112" s="20"/>
      <c r="E112" s="15"/>
      <c r="F112" s="26"/>
      <c r="G112" s="26"/>
      <c r="H112" s="15"/>
      <c r="I112" s="26"/>
      <c r="J112" s="20" t="str">
        <f>IF(OR($D112="",$E112=""),"",$D112*IFERROR(INDEX(Lists!$E$3:$E$14,MATCH($E112,Lists!$D$3:$D$14,0)),0))</f>
        <v/>
      </c>
    </row>
    <row r="113" spans="1:10" ht="17.25" x14ac:dyDescent="0.4">
      <c r="A113" s="15"/>
      <c r="B113" s="15"/>
      <c r="C113" s="15"/>
      <c r="D113" s="20"/>
      <c r="E113" s="15"/>
      <c r="F113" s="26"/>
      <c r="G113" s="26"/>
      <c r="H113" s="15"/>
      <c r="I113" s="26"/>
      <c r="J113" s="20" t="str">
        <f>IF(OR($D113="",$E113=""),"",$D113*IFERROR(INDEX(Lists!$E$3:$E$14,MATCH($E113,Lists!$D$3:$D$14,0)),0))</f>
        <v/>
      </c>
    </row>
    <row r="114" spans="1:10" ht="17.25" x14ac:dyDescent="0.4">
      <c r="A114" s="15"/>
      <c r="B114" s="15"/>
      <c r="C114" s="15"/>
      <c r="D114" s="20"/>
      <c r="E114" s="15"/>
      <c r="F114" s="26"/>
      <c r="G114" s="26"/>
      <c r="H114" s="15"/>
      <c r="I114" s="26"/>
      <c r="J114" s="20" t="str">
        <f>IF(OR($D114="",$E114=""),"",$D114*IFERROR(INDEX(Lists!$E$3:$E$14,MATCH($E114,Lists!$D$3:$D$14,0)),0))</f>
        <v/>
      </c>
    </row>
    <row r="115" spans="1:10" ht="17.25" x14ac:dyDescent="0.4">
      <c r="A115" s="15"/>
      <c r="B115" s="15"/>
      <c r="C115" s="15"/>
      <c r="D115" s="20"/>
      <c r="E115" s="15"/>
      <c r="F115" s="26"/>
      <c r="G115" s="26"/>
      <c r="H115" s="15"/>
      <c r="I115" s="26"/>
      <c r="J115" s="20" t="str">
        <f>IF(OR($D115="",$E115=""),"",$D115*IFERROR(INDEX(Lists!$E$3:$E$14,MATCH($E115,Lists!$D$3:$D$14,0)),0))</f>
        <v/>
      </c>
    </row>
    <row r="116" spans="1:10" ht="17.25" x14ac:dyDescent="0.4">
      <c r="A116" s="15"/>
      <c r="B116" s="15"/>
      <c r="C116" s="15"/>
      <c r="D116" s="20"/>
      <c r="E116" s="15"/>
      <c r="F116" s="26"/>
      <c r="G116" s="26"/>
      <c r="H116" s="15"/>
      <c r="I116" s="26"/>
      <c r="J116" s="20" t="str">
        <f>IF(OR($D116="",$E116=""),"",$D116*IFERROR(INDEX(Lists!$E$3:$E$14,MATCH($E116,Lists!$D$3:$D$14,0)),0))</f>
        <v/>
      </c>
    </row>
    <row r="117" spans="1:10" ht="17.25" x14ac:dyDescent="0.4">
      <c r="A117" s="15"/>
      <c r="B117" s="15"/>
      <c r="C117" s="15"/>
      <c r="D117" s="20"/>
      <c r="E117" s="15"/>
      <c r="F117" s="26"/>
      <c r="G117" s="26"/>
      <c r="H117" s="15"/>
      <c r="I117" s="26"/>
      <c r="J117" s="20" t="str">
        <f>IF(OR($D117="",$E117=""),"",$D117*IFERROR(INDEX(Lists!$E$3:$E$14,MATCH($E117,Lists!$D$3:$D$14,0)),0))</f>
        <v/>
      </c>
    </row>
    <row r="118" spans="1:10" ht="17.25" x14ac:dyDescent="0.4">
      <c r="A118" s="15"/>
      <c r="B118" s="15"/>
      <c r="C118" s="15"/>
      <c r="D118" s="20"/>
      <c r="E118" s="15"/>
      <c r="F118" s="26"/>
      <c r="G118" s="26"/>
      <c r="H118" s="15"/>
      <c r="I118" s="26"/>
      <c r="J118" s="20" t="str">
        <f>IF(OR($D118="",$E118=""),"",$D118*IFERROR(INDEX(Lists!$E$3:$E$14,MATCH($E118,Lists!$D$3:$D$14,0)),0))</f>
        <v/>
      </c>
    </row>
    <row r="119" spans="1:10" ht="17.25" x14ac:dyDescent="0.4">
      <c r="A119" s="15"/>
      <c r="B119" s="15"/>
      <c r="C119" s="15"/>
      <c r="D119" s="20"/>
      <c r="E119" s="15"/>
      <c r="F119" s="26"/>
      <c r="G119" s="26"/>
      <c r="H119" s="15"/>
      <c r="I119" s="26"/>
      <c r="J119" s="20" t="str">
        <f>IF(OR($D119="",$E119=""),"",$D119*IFERROR(INDEX(Lists!$E$3:$E$14,MATCH($E119,Lists!$D$3:$D$14,0)),0))</f>
        <v/>
      </c>
    </row>
    <row r="120" spans="1:10" ht="17.25" x14ac:dyDescent="0.4">
      <c r="A120" s="15"/>
      <c r="B120" s="15"/>
      <c r="C120" s="15"/>
      <c r="D120" s="20"/>
      <c r="E120" s="15"/>
      <c r="F120" s="26"/>
      <c r="G120" s="26"/>
      <c r="H120" s="15"/>
      <c r="I120" s="26"/>
      <c r="J120" s="20" t="str">
        <f>IF(OR($D120="",$E120=""),"",$D120*IFERROR(INDEX(Lists!$E$3:$E$14,MATCH($E120,Lists!$D$3:$D$14,0)),0))</f>
        <v/>
      </c>
    </row>
    <row r="121" spans="1:10" ht="17.25" x14ac:dyDescent="0.4">
      <c r="A121" s="15"/>
      <c r="B121" s="15"/>
      <c r="C121" s="15"/>
      <c r="D121" s="20"/>
      <c r="E121" s="15"/>
      <c r="F121" s="26"/>
      <c r="G121" s="26"/>
      <c r="H121" s="15"/>
      <c r="I121" s="26"/>
      <c r="J121" s="20" t="str">
        <f>IF(OR($D121="",$E121=""),"",$D121*IFERROR(INDEX(Lists!$E$3:$E$14,MATCH($E121,Lists!$D$3:$D$14,0)),0))</f>
        <v/>
      </c>
    </row>
    <row r="122" spans="1:10" ht="17.25" x14ac:dyDescent="0.4">
      <c r="A122" s="15"/>
      <c r="B122" s="15"/>
      <c r="C122" s="15"/>
      <c r="D122" s="20"/>
      <c r="E122" s="15"/>
      <c r="F122" s="26"/>
      <c r="G122" s="26"/>
      <c r="H122" s="15"/>
      <c r="I122" s="26"/>
      <c r="J122" s="20" t="str">
        <f>IF(OR($D122="",$E122=""),"",$D122*IFERROR(INDEX(Lists!$E$3:$E$14,MATCH($E122,Lists!$D$3:$D$14,0)),0))</f>
        <v/>
      </c>
    </row>
    <row r="123" spans="1:10" ht="17.25" x14ac:dyDescent="0.4">
      <c r="A123" s="15"/>
      <c r="B123" s="15"/>
      <c r="C123" s="15"/>
      <c r="D123" s="20"/>
      <c r="E123" s="15"/>
      <c r="F123" s="26"/>
      <c r="G123" s="26"/>
      <c r="H123" s="15"/>
      <c r="I123" s="26"/>
      <c r="J123" s="20" t="str">
        <f>IF(OR($D123="",$E123=""),"",$D123*IFERROR(INDEX(Lists!$E$3:$E$14,MATCH($E123,Lists!$D$3:$D$14,0)),0))</f>
        <v/>
      </c>
    </row>
    <row r="124" spans="1:10" ht="17.25" x14ac:dyDescent="0.4">
      <c r="A124" s="15"/>
      <c r="B124" s="15"/>
      <c r="C124" s="15"/>
      <c r="D124" s="20"/>
      <c r="E124" s="15"/>
      <c r="F124" s="26"/>
      <c r="G124" s="26"/>
      <c r="H124" s="15"/>
      <c r="I124" s="26"/>
      <c r="J124" s="20" t="str">
        <f>IF(OR($D124="",$E124=""),"",$D124*IFERROR(INDEX(Lists!$E$3:$E$14,MATCH($E124,Lists!$D$3:$D$14,0)),0))</f>
        <v/>
      </c>
    </row>
    <row r="125" spans="1:10" ht="17.25" x14ac:dyDescent="0.4">
      <c r="A125" s="15"/>
      <c r="B125" s="15"/>
      <c r="C125" s="15"/>
      <c r="D125" s="20"/>
      <c r="E125" s="15"/>
      <c r="F125" s="26"/>
      <c r="G125" s="26"/>
      <c r="H125" s="15"/>
      <c r="I125" s="26"/>
      <c r="J125" s="20" t="str">
        <f>IF(OR($D125="",$E125=""),"",$D125*IFERROR(INDEX(Lists!$E$3:$E$14,MATCH($E125,Lists!$D$3:$D$14,0)),0))</f>
        <v/>
      </c>
    </row>
    <row r="126" spans="1:10" ht="17.25" x14ac:dyDescent="0.4">
      <c r="A126" s="15"/>
      <c r="B126" s="15"/>
      <c r="C126" s="15"/>
      <c r="D126" s="20"/>
      <c r="E126" s="15"/>
      <c r="F126" s="26"/>
      <c r="G126" s="26"/>
      <c r="H126" s="15"/>
      <c r="I126" s="26"/>
      <c r="J126" s="20" t="str">
        <f>IF(OR($D126="",$E126=""),"",$D126*IFERROR(INDEX(Lists!$E$3:$E$14,MATCH($E126,Lists!$D$3:$D$14,0)),0))</f>
        <v/>
      </c>
    </row>
    <row r="127" spans="1:10" ht="17.25" x14ac:dyDescent="0.4">
      <c r="A127" s="15"/>
      <c r="B127" s="15"/>
      <c r="C127" s="15"/>
      <c r="D127" s="20"/>
      <c r="E127" s="15"/>
      <c r="F127" s="26"/>
      <c r="G127" s="26"/>
      <c r="H127" s="15"/>
      <c r="I127" s="26"/>
      <c r="J127" s="20" t="str">
        <f>IF(OR($D127="",$E127=""),"",$D127*IFERROR(INDEX(Lists!$E$3:$E$14,MATCH($E127,Lists!$D$3:$D$14,0)),0))</f>
        <v/>
      </c>
    </row>
    <row r="128" spans="1:10" ht="17.25" x14ac:dyDescent="0.4">
      <c r="A128" s="15"/>
      <c r="B128" s="15"/>
      <c r="C128" s="15"/>
      <c r="D128" s="20"/>
      <c r="E128" s="15"/>
      <c r="F128" s="26"/>
      <c r="G128" s="26"/>
      <c r="H128" s="15"/>
      <c r="I128" s="26"/>
      <c r="J128" s="20" t="str">
        <f>IF(OR($D128="",$E128=""),"",$D128*IFERROR(INDEX(Lists!$E$3:$E$14,MATCH($E128,Lists!$D$3:$D$14,0)),0))</f>
        <v/>
      </c>
    </row>
    <row r="129" spans="1:10" ht="17.25" x14ac:dyDescent="0.4">
      <c r="A129" s="15"/>
      <c r="B129" s="15"/>
      <c r="C129" s="15"/>
      <c r="D129" s="20"/>
      <c r="E129" s="15"/>
      <c r="F129" s="26"/>
      <c r="G129" s="26"/>
      <c r="H129" s="15"/>
      <c r="I129" s="26"/>
      <c r="J129" s="20" t="str">
        <f>IF(OR($D129="",$E129=""),"",$D129*IFERROR(INDEX(Lists!$E$3:$E$14,MATCH($E129,Lists!$D$3:$D$14,0)),0))</f>
        <v/>
      </c>
    </row>
    <row r="130" spans="1:10" ht="17.25" x14ac:dyDescent="0.4">
      <c r="A130" s="15"/>
      <c r="B130" s="15"/>
      <c r="C130" s="15"/>
      <c r="D130" s="20"/>
      <c r="E130" s="15"/>
      <c r="F130" s="26"/>
      <c r="G130" s="26"/>
      <c r="H130" s="15"/>
      <c r="I130" s="26"/>
      <c r="J130" s="20" t="str">
        <f>IF(OR($D130="",$E130=""),"",$D130*IFERROR(INDEX(Lists!$E$3:$E$14,MATCH($E130,Lists!$D$3:$D$14,0)),0))</f>
        <v/>
      </c>
    </row>
    <row r="131" spans="1:10" ht="17.25" x14ac:dyDescent="0.4">
      <c r="A131" s="15"/>
      <c r="B131" s="15"/>
      <c r="C131" s="15"/>
      <c r="D131" s="20"/>
      <c r="E131" s="15"/>
      <c r="F131" s="26"/>
      <c r="G131" s="26"/>
      <c r="H131" s="15"/>
      <c r="I131" s="26"/>
      <c r="J131" s="20" t="str">
        <f>IF(OR($D131="",$E131=""),"",$D131*IFERROR(INDEX(Lists!$E$3:$E$14,MATCH($E131,Lists!$D$3:$D$14,0)),0))</f>
        <v/>
      </c>
    </row>
    <row r="132" spans="1:10" ht="17.25" x14ac:dyDescent="0.4">
      <c r="A132" s="15"/>
      <c r="B132" s="15"/>
      <c r="C132" s="15"/>
      <c r="D132" s="20"/>
      <c r="E132" s="15"/>
      <c r="F132" s="26"/>
      <c r="G132" s="26"/>
      <c r="H132" s="15"/>
      <c r="I132" s="26"/>
      <c r="J132" s="20" t="str">
        <f>IF(OR($D132="",$E132=""),"",$D132*IFERROR(INDEX(Lists!$E$3:$E$14,MATCH($E132,Lists!$D$3:$D$14,0)),0))</f>
        <v/>
      </c>
    </row>
    <row r="133" spans="1:10" ht="17.25" x14ac:dyDescent="0.4">
      <c r="A133" s="15"/>
      <c r="B133" s="15"/>
      <c r="C133" s="15"/>
      <c r="D133" s="20"/>
      <c r="E133" s="15"/>
      <c r="F133" s="26"/>
      <c r="G133" s="26"/>
      <c r="H133" s="15"/>
      <c r="I133" s="26"/>
      <c r="J133" s="20" t="str">
        <f>IF(OR($D133="",$E133=""),"",$D133*IFERROR(INDEX(Lists!$E$3:$E$14,MATCH($E133,Lists!$D$3:$D$14,0)),0))</f>
        <v/>
      </c>
    </row>
    <row r="134" spans="1:10" ht="17.25" x14ac:dyDescent="0.4">
      <c r="A134" s="15"/>
      <c r="B134" s="15"/>
      <c r="C134" s="15"/>
      <c r="D134" s="20"/>
      <c r="E134" s="15"/>
      <c r="F134" s="26"/>
      <c r="G134" s="26"/>
      <c r="H134" s="15"/>
      <c r="I134" s="26"/>
      <c r="J134" s="20" t="str">
        <f>IF(OR($D134="",$E134=""),"",$D134*IFERROR(INDEX(Lists!$E$3:$E$14,MATCH($E134,Lists!$D$3:$D$14,0)),0))</f>
        <v/>
      </c>
    </row>
    <row r="135" spans="1:10" ht="17.25" x14ac:dyDescent="0.4">
      <c r="A135" s="15"/>
      <c r="B135" s="15"/>
      <c r="C135" s="15"/>
      <c r="D135" s="20"/>
      <c r="E135" s="15"/>
      <c r="F135" s="26"/>
      <c r="G135" s="26"/>
      <c r="H135" s="15"/>
      <c r="I135" s="26"/>
      <c r="J135" s="20" t="str">
        <f>IF(OR($D135="",$E135=""),"",$D135*IFERROR(INDEX(Lists!$E$3:$E$14,MATCH($E135,Lists!$D$3:$D$14,0)),0))</f>
        <v/>
      </c>
    </row>
    <row r="136" spans="1:10" ht="17.25" x14ac:dyDescent="0.4">
      <c r="A136" s="15"/>
      <c r="B136" s="15"/>
      <c r="C136" s="15"/>
      <c r="D136" s="20"/>
      <c r="E136" s="15"/>
      <c r="F136" s="26"/>
      <c r="G136" s="26"/>
      <c r="H136" s="15"/>
      <c r="I136" s="26"/>
      <c r="J136" s="20" t="str">
        <f>IF(OR($D136="",$E136=""),"",$D136*IFERROR(INDEX(Lists!$E$3:$E$14,MATCH($E136,Lists!$D$3:$D$14,0)),0))</f>
        <v/>
      </c>
    </row>
    <row r="137" spans="1:10" ht="17.25" x14ac:dyDescent="0.4">
      <c r="A137" s="15"/>
      <c r="B137" s="15"/>
      <c r="C137" s="15"/>
      <c r="D137" s="20"/>
      <c r="E137" s="15"/>
      <c r="F137" s="26"/>
      <c r="G137" s="26"/>
      <c r="H137" s="15"/>
      <c r="I137" s="26"/>
      <c r="J137" s="20" t="str">
        <f>IF(OR($D137="",$E137=""),"",$D137*IFERROR(INDEX(Lists!$E$3:$E$14,MATCH($E137,Lists!$D$3:$D$14,0)),0))</f>
        <v/>
      </c>
    </row>
    <row r="138" spans="1:10" ht="17.25" x14ac:dyDescent="0.4">
      <c r="A138" s="15"/>
      <c r="B138" s="15"/>
      <c r="C138" s="15"/>
      <c r="D138" s="20"/>
      <c r="E138" s="15"/>
      <c r="F138" s="26"/>
      <c r="G138" s="26"/>
      <c r="H138" s="15"/>
      <c r="I138" s="26"/>
      <c r="J138" s="20" t="str">
        <f>IF(OR($D138="",$E138=""),"",$D138*IFERROR(INDEX(Lists!$E$3:$E$14,MATCH($E138,Lists!$D$3:$D$14,0)),0))</f>
        <v/>
      </c>
    </row>
    <row r="139" spans="1:10" ht="17.25" x14ac:dyDescent="0.4">
      <c r="A139" s="15"/>
      <c r="B139" s="15"/>
      <c r="C139" s="15"/>
      <c r="D139" s="20"/>
      <c r="E139" s="15"/>
      <c r="F139" s="26"/>
      <c r="G139" s="26"/>
      <c r="H139" s="15"/>
      <c r="I139" s="26"/>
      <c r="J139" s="20" t="str">
        <f>IF(OR($D139="",$E139=""),"",$D139*IFERROR(INDEX(Lists!$E$3:$E$14,MATCH($E139,Lists!$D$3:$D$14,0)),0))</f>
        <v/>
      </c>
    </row>
    <row r="140" spans="1:10" ht="17.25" x14ac:dyDescent="0.4">
      <c r="A140" s="15"/>
      <c r="B140" s="15"/>
      <c r="C140" s="15"/>
      <c r="D140" s="20"/>
      <c r="E140" s="15"/>
      <c r="F140" s="26"/>
      <c r="G140" s="26"/>
      <c r="H140" s="15"/>
      <c r="I140" s="26"/>
      <c r="J140" s="20" t="str">
        <f>IF(OR($D140="",$E140=""),"",$D140*IFERROR(INDEX(Lists!$E$3:$E$14,MATCH($E140,Lists!$D$3:$D$14,0)),0))</f>
        <v/>
      </c>
    </row>
    <row r="141" spans="1:10" ht="17.25" x14ac:dyDescent="0.4">
      <c r="A141" s="15"/>
      <c r="B141" s="15"/>
      <c r="C141" s="15"/>
      <c r="D141" s="20"/>
      <c r="E141" s="15"/>
      <c r="F141" s="26"/>
      <c r="G141" s="26"/>
      <c r="H141" s="15"/>
      <c r="I141" s="26"/>
      <c r="J141" s="20" t="str">
        <f>IF(OR($D141="",$E141=""),"",$D141*IFERROR(INDEX(Lists!$E$3:$E$14,MATCH($E141,Lists!$D$3:$D$14,0)),0))</f>
        <v/>
      </c>
    </row>
    <row r="142" spans="1:10" ht="17.25" x14ac:dyDescent="0.4">
      <c r="A142" s="15"/>
      <c r="B142" s="15"/>
      <c r="C142" s="15"/>
      <c r="D142" s="20"/>
      <c r="E142" s="15"/>
      <c r="F142" s="26"/>
      <c r="G142" s="26"/>
      <c r="H142" s="15"/>
      <c r="I142" s="26"/>
      <c r="J142" s="20" t="str">
        <f>IF(OR($D142="",$E142=""),"",$D142*IFERROR(INDEX(Lists!$E$3:$E$14,MATCH($E142,Lists!$D$3:$D$14,0)),0))</f>
        <v/>
      </c>
    </row>
    <row r="143" spans="1:10" ht="17.25" x14ac:dyDescent="0.4">
      <c r="A143" s="15"/>
      <c r="B143" s="15"/>
      <c r="C143" s="15"/>
      <c r="D143" s="20"/>
      <c r="E143" s="15"/>
      <c r="F143" s="26"/>
      <c r="G143" s="26"/>
      <c r="H143" s="15"/>
      <c r="I143" s="26"/>
      <c r="J143" s="20" t="str">
        <f>IF(OR($D143="",$E143=""),"",$D143*IFERROR(INDEX(Lists!$E$3:$E$14,MATCH($E143,Lists!$D$3:$D$14,0)),0))</f>
        <v/>
      </c>
    </row>
    <row r="144" spans="1:10" ht="17.25" x14ac:dyDescent="0.4">
      <c r="A144" s="15"/>
      <c r="B144" s="15"/>
      <c r="C144" s="15"/>
      <c r="D144" s="20"/>
      <c r="E144" s="15"/>
      <c r="F144" s="26"/>
      <c r="G144" s="26"/>
      <c r="H144" s="15"/>
      <c r="I144" s="26"/>
      <c r="J144" s="20" t="str">
        <f>IF(OR($D144="",$E144=""),"",$D144*IFERROR(INDEX(Lists!$E$3:$E$14,MATCH($E144,Lists!$D$3:$D$14,0)),0))</f>
        <v/>
      </c>
    </row>
    <row r="145" spans="1:10" ht="17.25" x14ac:dyDescent="0.4">
      <c r="A145" s="15"/>
      <c r="B145" s="15"/>
      <c r="C145" s="15"/>
      <c r="D145" s="20"/>
      <c r="E145" s="15"/>
      <c r="F145" s="26"/>
      <c r="G145" s="26"/>
      <c r="H145" s="15"/>
      <c r="I145" s="26"/>
      <c r="J145" s="20" t="str">
        <f>IF(OR($D145="",$E145=""),"",$D145*IFERROR(INDEX(Lists!$E$3:$E$14,MATCH($E145,Lists!$D$3:$D$14,0)),0))</f>
        <v/>
      </c>
    </row>
    <row r="146" spans="1:10" ht="17.25" x14ac:dyDescent="0.4">
      <c r="A146" s="15"/>
      <c r="B146" s="15"/>
      <c r="C146" s="15"/>
      <c r="D146" s="20"/>
      <c r="E146" s="15"/>
      <c r="F146" s="26"/>
      <c r="G146" s="26"/>
      <c r="H146" s="15"/>
      <c r="I146" s="26"/>
      <c r="J146" s="20" t="str">
        <f>IF(OR($D146="",$E146=""),"",$D146*IFERROR(INDEX(Lists!$E$3:$E$14,MATCH($E146,Lists!$D$3:$D$14,0)),0))</f>
        <v/>
      </c>
    </row>
    <row r="147" spans="1:10" ht="17.25" x14ac:dyDescent="0.4">
      <c r="A147" s="15"/>
      <c r="B147" s="15"/>
      <c r="C147" s="15"/>
      <c r="D147" s="20"/>
      <c r="E147" s="15"/>
      <c r="F147" s="26"/>
      <c r="G147" s="26"/>
      <c r="H147" s="15"/>
      <c r="I147" s="26"/>
      <c r="J147" s="20" t="str">
        <f>IF(OR($D147="",$E147=""),"",$D147*IFERROR(INDEX(Lists!$E$3:$E$14,MATCH($E147,Lists!$D$3:$D$14,0)),0))</f>
        <v/>
      </c>
    </row>
    <row r="148" spans="1:10" ht="17.25" x14ac:dyDescent="0.4">
      <c r="A148" s="15"/>
      <c r="B148" s="15"/>
      <c r="C148" s="15"/>
      <c r="D148" s="20"/>
      <c r="E148" s="15"/>
      <c r="F148" s="26"/>
      <c r="G148" s="26"/>
      <c r="H148" s="15"/>
      <c r="I148" s="26"/>
      <c r="J148" s="20" t="str">
        <f>IF(OR($D148="",$E148=""),"",$D148*IFERROR(INDEX(Lists!$E$3:$E$14,MATCH($E148,Lists!$D$3:$D$14,0)),0))</f>
        <v/>
      </c>
    </row>
    <row r="149" spans="1:10" ht="17.25" x14ac:dyDescent="0.4">
      <c r="A149" s="15"/>
      <c r="B149" s="15"/>
      <c r="C149" s="15"/>
      <c r="D149" s="20"/>
      <c r="E149" s="15"/>
      <c r="F149" s="26"/>
      <c r="G149" s="26"/>
      <c r="H149" s="15"/>
      <c r="I149" s="26"/>
      <c r="J149" s="20" t="str">
        <f>IF(OR($D149="",$E149=""),"",$D149*IFERROR(INDEX(Lists!$E$3:$E$14,MATCH($E149,Lists!$D$3:$D$14,0)),0))</f>
        <v/>
      </c>
    </row>
    <row r="150" spans="1:10" ht="17.25" x14ac:dyDescent="0.4">
      <c r="A150" s="15"/>
      <c r="B150" s="15"/>
      <c r="C150" s="15"/>
      <c r="D150" s="20"/>
      <c r="E150" s="15"/>
      <c r="F150" s="26"/>
      <c r="G150" s="26"/>
      <c r="H150" s="15"/>
      <c r="I150" s="26"/>
      <c r="J150" s="20" t="str">
        <f>IF(OR($D150="",$E150=""),"",$D150*IFERROR(INDEX(Lists!$E$3:$E$14,MATCH($E150,Lists!$D$3:$D$14,0)),0))</f>
        <v/>
      </c>
    </row>
    <row r="151" spans="1:10" ht="17.25" x14ac:dyDescent="0.4">
      <c r="A151" s="15"/>
      <c r="B151" s="15"/>
      <c r="C151" s="15"/>
      <c r="D151" s="20"/>
      <c r="E151" s="15"/>
      <c r="F151" s="26"/>
      <c r="G151" s="26"/>
      <c r="H151" s="15"/>
      <c r="I151" s="26"/>
      <c r="J151" s="20" t="str">
        <f>IF(OR($D151="",$E151=""),"",$D151*IFERROR(INDEX(Lists!$E$3:$E$14,MATCH($E151,Lists!$D$3:$D$14,0)),0))</f>
        <v/>
      </c>
    </row>
    <row r="152" spans="1:10" ht="17.25" x14ac:dyDescent="0.4">
      <c r="A152" s="15"/>
      <c r="B152" s="15"/>
      <c r="C152" s="15"/>
      <c r="D152" s="20"/>
      <c r="E152" s="15"/>
      <c r="F152" s="26"/>
      <c r="G152" s="26"/>
      <c r="H152" s="15"/>
      <c r="I152" s="26"/>
      <c r="J152" s="20" t="str">
        <f>IF(OR($D152="",$E152=""),"",$D152*IFERROR(INDEX(Lists!$E$3:$E$14,MATCH($E152,Lists!$D$3:$D$14,0)),0))</f>
        <v/>
      </c>
    </row>
    <row r="153" spans="1:10" ht="17.25" x14ac:dyDescent="0.4">
      <c r="A153" s="15"/>
      <c r="B153" s="15"/>
      <c r="C153" s="15"/>
      <c r="D153" s="20"/>
      <c r="E153" s="15"/>
      <c r="F153" s="26"/>
      <c r="G153" s="26"/>
      <c r="H153" s="15"/>
      <c r="I153" s="26"/>
      <c r="J153" s="20" t="str">
        <f>IF(OR($D153="",$E153=""),"",$D153*IFERROR(INDEX(Lists!$E$3:$E$14,MATCH($E153,Lists!$D$3:$D$14,0)),0))</f>
        <v/>
      </c>
    </row>
    <row r="154" spans="1:10" ht="17.25" x14ac:dyDescent="0.4">
      <c r="A154" s="15"/>
      <c r="B154" s="15"/>
      <c r="C154" s="15"/>
      <c r="D154" s="20"/>
      <c r="E154" s="15"/>
      <c r="F154" s="26"/>
      <c r="G154" s="26"/>
      <c r="H154" s="15"/>
      <c r="I154" s="26"/>
      <c r="J154" s="20" t="str">
        <f>IF(OR($D154="",$E154=""),"",$D154*IFERROR(INDEX(Lists!$E$3:$E$14,MATCH($E154,Lists!$D$3:$D$14,0)),0))</f>
        <v/>
      </c>
    </row>
    <row r="155" spans="1:10" ht="17.25" x14ac:dyDescent="0.4">
      <c r="A155" s="15"/>
      <c r="B155" s="15"/>
      <c r="C155" s="15"/>
      <c r="D155" s="20"/>
      <c r="E155" s="15"/>
      <c r="F155" s="26"/>
      <c r="G155" s="26"/>
      <c r="H155" s="15"/>
      <c r="I155" s="26"/>
      <c r="J155" s="20" t="str">
        <f>IF(OR($D155="",$E155=""),"",$D155*IFERROR(INDEX(Lists!$E$3:$E$14,MATCH($E155,Lists!$D$3:$D$14,0)),0))</f>
        <v/>
      </c>
    </row>
    <row r="156" spans="1:10" ht="17.25" x14ac:dyDescent="0.4">
      <c r="A156" s="15"/>
      <c r="B156" s="15"/>
      <c r="C156" s="15"/>
      <c r="D156" s="20"/>
      <c r="E156" s="15"/>
      <c r="F156" s="26"/>
      <c r="G156" s="26"/>
      <c r="H156" s="15"/>
      <c r="I156" s="26"/>
      <c r="J156" s="20" t="str">
        <f>IF(OR($D156="",$E156=""),"",$D156*IFERROR(INDEX(Lists!$E$3:$E$14,MATCH($E156,Lists!$D$3:$D$14,0)),0))</f>
        <v/>
      </c>
    </row>
    <row r="157" spans="1:10" ht="17.25" x14ac:dyDescent="0.4">
      <c r="A157" s="15"/>
      <c r="B157" s="15"/>
      <c r="C157" s="15"/>
      <c r="D157" s="20"/>
      <c r="E157" s="15"/>
      <c r="F157" s="26"/>
      <c r="G157" s="26"/>
      <c r="H157" s="15"/>
      <c r="I157" s="26"/>
      <c r="J157" s="20" t="str">
        <f>IF(OR($D157="",$E157=""),"",$D157*IFERROR(INDEX(Lists!$E$3:$E$14,MATCH($E157,Lists!$D$3:$D$14,0)),0))</f>
        <v/>
      </c>
    </row>
    <row r="158" spans="1:10" ht="17.25" x14ac:dyDescent="0.4">
      <c r="A158" s="15"/>
      <c r="B158" s="15"/>
      <c r="C158" s="15"/>
      <c r="D158" s="20"/>
      <c r="E158" s="15"/>
      <c r="F158" s="26"/>
      <c r="G158" s="26"/>
      <c r="H158" s="15"/>
      <c r="I158" s="26"/>
      <c r="J158" s="20" t="str">
        <f>IF(OR($D158="",$E158=""),"",$D158*IFERROR(INDEX(Lists!$E$3:$E$14,MATCH($E158,Lists!$D$3:$D$14,0)),0))</f>
        <v/>
      </c>
    </row>
    <row r="159" spans="1:10" ht="17.25" x14ac:dyDescent="0.4">
      <c r="A159" s="15"/>
      <c r="B159" s="15"/>
      <c r="C159" s="15"/>
      <c r="D159" s="20"/>
      <c r="E159" s="15"/>
      <c r="F159" s="26"/>
      <c r="G159" s="26"/>
      <c r="H159" s="15"/>
      <c r="I159" s="26"/>
      <c r="J159" s="20" t="str">
        <f>IF(OR($D159="",$E159=""),"",$D159*IFERROR(INDEX(Lists!$E$3:$E$14,MATCH($E159,Lists!$D$3:$D$14,0)),0))</f>
        <v/>
      </c>
    </row>
    <row r="160" spans="1:10" ht="17.25" x14ac:dyDescent="0.4">
      <c r="A160" s="15"/>
      <c r="B160" s="15"/>
      <c r="C160" s="15"/>
      <c r="D160" s="20"/>
      <c r="E160" s="15"/>
      <c r="F160" s="26"/>
      <c r="G160" s="26"/>
      <c r="H160" s="15"/>
      <c r="I160" s="26"/>
      <c r="J160" s="20" t="str">
        <f>IF(OR($D160="",$E160=""),"",$D160*IFERROR(INDEX(Lists!$E$3:$E$14,MATCH($E160,Lists!$D$3:$D$14,0)),0))</f>
        <v/>
      </c>
    </row>
    <row r="161" spans="1:10" ht="17.25" x14ac:dyDescent="0.4">
      <c r="A161" s="15"/>
      <c r="B161" s="15"/>
      <c r="C161" s="15"/>
      <c r="D161" s="20"/>
      <c r="E161" s="15"/>
      <c r="F161" s="26"/>
      <c r="G161" s="26"/>
      <c r="H161" s="15"/>
      <c r="I161" s="26"/>
      <c r="J161" s="20" t="str">
        <f>IF(OR($D161="",$E161=""),"",$D161*IFERROR(INDEX(Lists!$E$3:$E$14,MATCH($E161,Lists!$D$3:$D$14,0)),0))</f>
        <v/>
      </c>
    </row>
    <row r="162" spans="1:10" ht="17.25" x14ac:dyDescent="0.4">
      <c r="A162" s="15"/>
      <c r="B162" s="15"/>
      <c r="C162" s="15"/>
      <c r="D162" s="20"/>
      <c r="E162" s="15"/>
      <c r="F162" s="26"/>
      <c r="G162" s="26"/>
      <c r="H162" s="15"/>
      <c r="I162" s="26"/>
      <c r="J162" s="20" t="str">
        <f>IF(OR($D162="",$E162=""),"",$D162*IFERROR(INDEX(Lists!$E$3:$E$14,MATCH($E162,Lists!$D$3:$D$14,0)),0))</f>
        <v/>
      </c>
    </row>
    <row r="163" spans="1:10" ht="17.25" x14ac:dyDescent="0.4">
      <c r="A163" s="15"/>
      <c r="B163" s="15"/>
      <c r="C163" s="15"/>
      <c r="D163" s="20"/>
      <c r="E163" s="15"/>
      <c r="F163" s="26"/>
      <c r="G163" s="26"/>
      <c r="H163" s="15"/>
      <c r="I163" s="26"/>
      <c r="J163" s="20" t="str">
        <f>IF(OR($D163="",$E163=""),"",$D163*IFERROR(INDEX(Lists!$E$3:$E$14,MATCH($E163,Lists!$D$3:$D$14,0)),0))</f>
        <v/>
      </c>
    </row>
    <row r="164" spans="1:10" ht="17.25" x14ac:dyDescent="0.4">
      <c r="A164" s="15"/>
      <c r="B164" s="15"/>
      <c r="C164" s="15"/>
      <c r="D164" s="20"/>
      <c r="E164" s="15"/>
      <c r="F164" s="26"/>
      <c r="G164" s="26"/>
      <c r="H164" s="15"/>
      <c r="I164" s="26"/>
      <c r="J164" s="20" t="str">
        <f>IF(OR($D164="",$E164=""),"",$D164*IFERROR(INDEX(Lists!$E$3:$E$14,MATCH($E164,Lists!$D$3:$D$14,0)),0))</f>
        <v/>
      </c>
    </row>
    <row r="165" spans="1:10" ht="17.25" x14ac:dyDescent="0.4">
      <c r="A165" s="15"/>
      <c r="B165" s="15"/>
      <c r="C165" s="15"/>
      <c r="D165" s="20"/>
      <c r="E165" s="15"/>
      <c r="F165" s="26"/>
      <c r="G165" s="26"/>
      <c r="H165" s="15"/>
      <c r="I165" s="26"/>
      <c r="J165" s="20" t="str">
        <f>IF(OR($D165="",$E165=""),"",$D165*IFERROR(INDEX(Lists!$E$3:$E$14,MATCH($E165,Lists!$D$3:$D$14,0)),0))</f>
        <v/>
      </c>
    </row>
    <row r="166" spans="1:10" ht="17.25" x14ac:dyDescent="0.4">
      <c r="A166" s="15"/>
      <c r="B166" s="15"/>
      <c r="C166" s="15"/>
      <c r="D166" s="20"/>
      <c r="E166" s="15"/>
      <c r="F166" s="26"/>
      <c r="G166" s="26"/>
      <c r="H166" s="15"/>
      <c r="I166" s="26"/>
      <c r="J166" s="20" t="str">
        <f>IF(OR($D166="",$E166=""),"",$D166*IFERROR(INDEX(Lists!$E$3:$E$14,MATCH($E166,Lists!$D$3:$D$14,0)),0))</f>
        <v/>
      </c>
    </row>
    <row r="167" spans="1:10" ht="17.25" x14ac:dyDescent="0.4">
      <c r="A167" s="15"/>
      <c r="B167" s="15"/>
      <c r="C167" s="15"/>
      <c r="D167" s="20"/>
      <c r="E167" s="15"/>
      <c r="F167" s="26"/>
      <c r="G167" s="26"/>
      <c r="H167" s="15"/>
      <c r="I167" s="26"/>
      <c r="J167" s="20" t="str">
        <f>IF(OR($D167="",$E167=""),"",$D167*IFERROR(INDEX(Lists!$E$3:$E$14,MATCH($E167,Lists!$D$3:$D$14,0)),0))</f>
        <v/>
      </c>
    </row>
    <row r="168" spans="1:10" ht="17.25" x14ac:dyDescent="0.4">
      <c r="A168" s="15"/>
      <c r="B168" s="15"/>
      <c r="C168" s="15"/>
      <c r="D168" s="20"/>
      <c r="E168" s="15"/>
      <c r="F168" s="26"/>
      <c r="G168" s="26"/>
      <c r="H168" s="15"/>
      <c r="I168" s="26"/>
      <c r="J168" s="20" t="str">
        <f>IF(OR($D168="",$E168=""),"",$D168*IFERROR(INDEX(Lists!$E$3:$E$14,MATCH($E168,Lists!$D$3:$D$14,0)),0))</f>
        <v/>
      </c>
    </row>
    <row r="169" spans="1:10" ht="17.25" x14ac:dyDescent="0.4">
      <c r="A169" s="15"/>
      <c r="B169" s="15"/>
      <c r="C169" s="15"/>
      <c r="D169" s="20"/>
      <c r="E169" s="15"/>
      <c r="F169" s="26"/>
      <c r="G169" s="26"/>
      <c r="H169" s="15"/>
      <c r="I169" s="26"/>
      <c r="J169" s="20" t="str">
        <f>IF(OR($D169="",$E169=""),"",$D169*IFERROR(INDEX(Lists!$E$3:$E$14,MATCH($E169,Lists!$D$3:$D$14,0)),0))</f>
        <v/>
      </c>
    </row>
    <row r="170" spans="1:10" ht="17.25" x14ac:dyDescent="0.4">
      <c r="A170" s="15"/>
      <c r="B170" s="15"/>
      <c r="C170" s="15"/>
      <c r="D170" s="20"/>
      <c r="E170" s="15"/>
      <c r="F170" s="26"/>
      <c r="G170" s="26"/>
      <c r="H170" s="15"/>
      <c r="I170" s="26"/>
      <c r="J170" s="20" t="str">
        <f>IF(OR($D170="",$E170=""),"",$D170*IFERROR(INDEX(Lists!$E$3:$E$14,MATCH($E170,Lists!$D$3:$D$14,0)),0))</f>
        <v/>
      </c>
    </row>
    <row r="171" spans="1:10" ht="17.25" x14ac:dyDescent="0.4">
      <c r="A171" s="15"/>
      <c r="B171" s="15"/>
      <c r="C171" s="15"/>
      <c r="D171" s="20"/>
      <c r="E171" s="15"/>
      <c r="F171" s="26"/>
      <c r="G171" s="26"/>
      <c r="H171" s="15"/>
      <c r="I171" s="26"/>
      <c r="J171" s="20" t="str">
        <f>IF(OR($D171="",$E171=""),"",$D171*IFERROR(INDEX(Lists!$E$3:$E$14,MATCH($E171,Lists!$D$3:$D$14,0)),0))</f>
        <v/>
      </c>
    </row>
    <row r="172" spans="1:10" ht="17.25" x14ac:dyDescent="0.4">
      <c r="A172" s="15"/>
      <c r="B172" s="15"/>
      <c r="C172" s="15"/>
      <c r="D172" s="20"/>
      <c r="E172" s="15"/>
      <c r="F172" s="26"/>
      <c r="G172" s="26"/>
      <c r="H172" s="15"/>
      <c r="I172" s="26"/>
      <c r="J172" s="20" t="str">
        <f>IF(OR($D172="",$E172=""),"",$D172*IFERROR(INDEX(Lists!$E$3:$E$14,MATCH($E172,Lists!$D$3:$D$14,0)),0))</f>
        <v/>
      </c>
    </row>
    <row r="173" spans="1:10" ht="17.25" x14ac:dyDescent="0.4">
      <c r="A173" s="15"/>
      <c r="B173" s="15"/>
      <c r="C173" s="15"/>
      <c r="D173" s="20"/>
      <c r="E173" s="15"/>
      <c r="F173" s="26"/>
      <c r="G173" s="26"/>
      <c r="H173" s="15"/>
      <c r="I173" s="26"/>
      <c r="J173" s="20" t="str">
        <f>IF(OR($D173="",$E173=""),"",$D173*IFERROR(INDEX(Lists!$E$3:$E$14,MATCH($E173,Lists!$D$3:$D$14,0)),0))</f>
        <v/>
      </c>
    </row>
    <row r="174" spans="1:10" ht="17.25" x14ac:dyDescent="0.4">
      <c r="A174" s="15"/>
      <c r="B174" s="15"/>
      <c r="C174" s="15"/>
      <c r="D174" s="20"/>
      <c r="E174" s="15"/>
      <c r="F174" s="26"/>
      <c r="G174" s="26"/>
      <c r="H174" s="15"/>
      <c r="I174" s="26"/>
      <c r="J174" s="20" t="str">
        <f>IF(OR($D174="",$E174=""),"",$D174*IFERROR(INDEX(Lists!$E$3:$E$14,MATCH($E174,Lists!$D$3:$D$14,0)),0))</f>
        <v/>
      </c>
    </row>
    <row r="175" spans="1:10" ht="17.25" x14ac:dyDescent="0.4">
      <c r="A175" s="15"/>
      <c r="B175" s="15"/>
      <c r="C175" s="15"/>
      <c r="D175" s="20"/>
      <c r="E175" s="15"/>
      <c r="F175" s="26"/>
      <c r="G175" s="26"/>
      <c r="H175" s="15"/>
      <c r="I175" s="26"/>
      <c r="J175" s="20" t="str">
        <f>IF(OR($D175="",$E175=""),"",$D175*IFERROR(INDEX(Lists!$E$3:$E$14,MATCH($E175,Lists!$D$3:$D$14,0)),0))</f>
        <v/>
      </c>
    </row>
    <row r="176" spans="1:10" ht="17.25" x14ac:dyDescent="0.4">
      <c r="A176" s="15"/>
      <c r="B176" s="15"/>
      <c r="C176" s="15"/>
      <c r="D176" s="20"/>
      <c r="E176" s="15"/>
      <c r="F176" s="26"/>
      <c r="G176" s="26"/>
      <c r="H176" s="15"/>
      <c r="I176" s="26"/>
      <c r="J176" s="20" t="str">
        <f>IF(OR($D176="",$E176=""),"",$D176*IFERROR(INDEX(Lists!$E$3:$E$14,MATCH($E176,Lists!$D$3:$D$14,0)),0))</f>
        <v/>
      </c>
    </row>
    <row r="177" spans="1:10" ht="17.25" x14ac:dyDescent="0.4">
      <c r="A177" s="15"/>
      <c r="B177" s="15"/>
      <c r="C177" s="15"/>
      <c r="D177" s="20"/>
      <c r="E177" s="15"/>
      <c r="F177" s="26"/>
      <c r="G177" s="26"/>
      <c r="H177" s="15"/>
      <c r="I177" s="26"/>
      <c r="J177" s="20" t="str">
        <f>IF(OR($D177="",$E177=""),"",$D177*IFERROR(INDEX(Lists!$E$3:$E$14,MATCH($E177,Lists!$D$3:$D$14,0)),0))</f>
        <v/>
      </c>
    </row>
    <row r="178" spans="1:10" ht="17.25" x14ac:dyDescent="0.4">
      <c r="A178" s="15"/>
      <c r="B178" s="15"/>
      <c r="C178" s="15"/>
      <c r="D178" s="20"/>
      <c r="E178" s="15"/>
      <c r="F178" s="26"/>
      <c r="G178" s="26"/>
      <c r="H178" s="15"/>
      <c r="I178" s="26"/>
      <c r="J178" s="20" t="str">
        <f>IF(OR($D178="",$E178=""),"",$D178*IFERROR(INDEX(Lists!$E$3:$E$14,MATCH($E178,Lists!$D$3:$D$14,0)),0))</f>
        <v/>
      </c>
    </row>
    <row r="179" spans="1:10" ht="17.25" x14ac:dyDescent="0.4">
      <c r="A179" s="15"/>
      <c r="B179" s="15"/>
      <c r="C179" s="15"/>
      <c r="D179" s="20"/>
      <c r="E179" s="15"/>
      <c r="F179" s="26"/>
      <c r="G179" s="26"/>
      <c r="H179" s="15"/>
      <c r="I179" s="26"/>
      <c r="J179" s="20" t="str">
        <f>IF(OR($D179="",$E179=""),"",$D179*IFERROR(INDEX(Lists!$E$3:$E$14,MATCH($E179,Lists!$D$3:$D$14,0)),0))</f>
        <v/>
      </c>
    </row>
    <row r="180" spans="1:10" ht="17.25" x14ac:dyDescent="0.4">
      <c r="A180" s="15"/>
      <c r="B180" s="15"/>
      <c r="C180" s="15"/>
      <c r="D180" s="20"/>
      <c r="E180" s="15"/>
      <c r="F180" s="26"/>
      <c r="G180" s="26"/>
      <c r="H180" s="15"/>
      <c r="I180" s="26"/>
      <c r="J180" s="20" t="str">
        <f>IF(OR($D180="",$E180=""),"",$D180*IFERROR(INDEX(Lists!$E$3:$E$14,MATCH($E180,Lists!$D$3:$D$14,0)),0))</f>
        <v/>
      </c>
    </row>
    <row r="181" spans="1:10" ht="17.25" x14ac:dyDescent="0.4">
      <c r="A181" s="15"/>
      <c r="B181" s="15"/>
      <c r="C181" s="15"/>
      <c r="D181" s="20"/>
      <c r="E181" s="15"/>
      <c r="F181" s="26"/>
      <c r="G181" s="26"/>
      <c r="H181" s="15"/>
      <c r="I181" s="26"/>
      <c r="J181" s="20" t="str">
        <f>IF(OR($D181="",$E181=""),"",$D181*IFERROR(INDEX(Lists!$E$3:$E$14,MATCH($E181,Lists!$D$3:$D$14,0)),0))</f>
        <v/>
      </c>
    </row>
    <row r="182" spans="1:10" ht="17.25" x14ac:dyDescent="0.4">
      <c r="A182" s="15"/>
      <c r="B182" s="15"/>
      <c r="C182" s="15"/>
      <c r="D182" s="20"/>
      <c r="E182" s="15"/>
      <c r="F182" s="26"/>
      <c r="G182" s="26"/>
      <c r="H182" s="15"/>
      <c r="I182" s="26"/>
      <c r="J182" s="20" t="str">
        <f>IF(OR($D182="",$E182=""),"",$D182*IFERROR(INDEX(Lists!$E$3:$E$14,MATCH($E182,Lists!$D$3:$D$14,0)),0))</f>
        <v/>
      </c>
    </row>
    <row r="183" spans="1:10" ht="17.25" x14ac:dyDescent="0.4">
      <c r="A183" s="15"/>
      <c r="B183" s="15"/>
      <c r="C183" s="15"/>
      <c r="D183" s="20"/>
      <c r="E183" s="15"/>
      <c r="F183" s="26"/>
      <c r="G183" s="26"/>
      <c r="H183" s="15"/>
      <c r="I183" s="26"/>
      <c r="J183" s="20" t="str">
        <f>IF(OR($D183="",$E183=""),"",$D183*IFERROR(INDEX(Lists!$E$3:$E$14,MATCH($E183,Lists!$D$3:$D$14,0)),0))</f>
        <v/>
      </c>
    </row>
    <row r="184" spans="1:10" ht="17.25" x14ac:dyDescent="0.4">
      <c r="A184" s="15"/>
      <c r="B184" s="15"/>
      <c r="C184" s="15"/>
      <c r="D184" s="20"/>
      <c r="E184" s="15"/>
      <c r="F184" s="26"/>
      <c r="G184" s="26"/>
      <c r="H184" s="15"/>
      <c r="I184" s="26"/>
      <c r="J184" s="20" t="str">
        <f>IF(OR($D184="",$E184=""),"",$D184*IFERROR(INDEX(Lists!$E$3:$E$14,MATCH($E184,Lists!$D$3:$D$14,0)),0))</f>
        <v/>
      </c>
    </row>
    <row r="185" spans="1:10" ht="17.25" x14ac:dyDescent="0.4">
      <c r="A185" s="15"/>
      <c r="B185" s="15"/>
      <c r="C185" s="15"/>
      <c r="D185" s="20"/>
      <c r="E185" s="15"/>
      <c r="F185" s="26"/>
      <c r="G185" s="26"/>
      <c r="H185" s="15"/>
      <c r="I185" s="26"/>
      <c r="J185" s="20" t="str">
        <f>IF(OR($D185="",$E185=""),"",$D185*IFERROR(INDEX(Lists!$E$3:$E$14,MATCH($E185,Lists!$D$3:$D$14,0)),0))</f>
        <v/>
      </c>
    </row>
    <row r="186" spans="1:10" ht="17.25" x14ac:dyDescent="0.4">
      <c r="A186" s="15"/>
      <c r="B186" s="15"/>
      <c r="C186" s="15"/>
      <c r="D186" s="20"/>
      <c r="E186" s="15"/>
      <c r="F186" s="26"/>
      <c r="G186" s="26"/>
      <c r="H186" s="15"/>
      <c r="I186" s="26"/>
      <c r="J186" s="20" t="str">
        <f>IF(OR($D186="",$E186=""),"",$D186*IFERROR(INDEX(Lists!$E$3:$E$14,MATCH($E186,Lists!$D$3:$D$14,0)),0))</f>
        <v/>
      </c>
    </row>
    <row r="187" spans="1:10" ht="17.25" x14ac:dyDescent="0.4">
      <c r="A187" s="15"/>
      <c r="B187" s="15"/>
      <c r="C187" s="15"/>
      <c r="D187" s="20"/>
      <c r="E187" s="15"/>
      <c r="F187" s="26"/>
      <c r="G187" s="26"/>
      <c r="H187" s="15"/>
      <c r="I187" s="26"/>
      <c r="J187" s="20" t="str">
        <f>IF(OR($D187="",$E187=""),"",$D187*IFERROR(INDEX(Lists!$E$3:$E$14,MATCH($E187,Lists!$D$3:$D$14,0)),0))</f>
        <v/>
      </c>
    </row>
    <row r="188" spans="1:10" ht="17.25" x14ac:dyDescent="0.4">
      <c r="A188" s="15"/>
      <c r="B188" s="15"/>
      <c r="C188" s="15"/>
      <c r="D188" s="20"/>
      <c r="E188" s="15"/>
      <c r="F188" s="26"/>
      <c r="G188" s="26"/>
      <c r="H188" s="15"/>
      <c r="I188" s="26"/>
      <c r="J188" s="20" t="str">
        <f>IF(OR($D188="",$E188=""),"",$D188*IFERROR(INDEX(Lists!$E$3:$E$14,MATCH($E188,Lists!$D$3:$D$14,0)),0))</f>
        <v/>
      </c>
    </row>
    <row r="189" spans="1:10" ht="17.25" x14ac:dyDescent="0.4">
      <c r="A189" s="15"/>
      <c r="B189" s="15"/>
      <c r="C189" s="15"/>
      <c r="D189" s="20"/>
      <c r="E189" s="15"/>
      <c r="F189" s="26"/>
      <c r="G189" s="26"/>
      <c r="H189" s="15"/>
      <c r="I189" s="26"/>
      <c r="J189" s="20" t="str">
        <f>IF(OR($D189="",$E189=""),"",$D189*IFERROR(INDEX(Lists!$E$3:$E$14,MATCH($E189,Lists!$D$3:$D$14,0)),0))</f>
        <v/>
      </c>
    </row>
    <row r="190" spans="1:10" ht="17.25" x14ac:dyDescent="0.4">
      <c r="A190" s="15"/>
      <c r="B190" s="15"/>
      <c r="C190" s="15"/>
      <c r="D190" s="20"/>
      <c r="E190" s="15"/>
      <c r="F190" s="26"/>
      <c r="G190" s="26"/>
      <c r="H190" s="15"/>
      <c r="I190" s="26"/>
      <c r="J190" s="20" t="str">
        <f>IF(OR($D190="",$E190=""),"",$D190*IFERROR(INDEX(Lists!$E$3:$E$14,MATCH($E190,Lists!$D$3:$D$14,0)),0))</f>
        <v/>
      </c>
    </row>
    <row r="191" spans="1:10" ht="17.25" x14ac:dyDescent="0.4">
      <c r="A191" s="15"/>
      <c r="B191" s="15"/>
      <c r="C191" s="15"/>
      <c r="D191" s="20"/>
      <c r="E191" s="15"/>
      <c r="F191" s="26"/>
      <c r="G191" s="26"/>
      <c r="H191" s="15"/>
      <c r="I191" s="26"/>
      <c r="J191" s="20" t="str">
        <f>IF(OR($D191="",$E191=""),"",$D191*IFERROR(INDEX(Lists!$E$3:$E$14,MATCH($E191,Lists!$D$3:$D$14,0)),0))</f>
        <v/>
      </c>
    </row>
    <row r="192" spans="1:10" ht="17.25" x14ac:dyDescent="0.4">
      <c r="A192" s="15"/>
      <c r="B192" s="15"/>
      <c r="C192" s="15"/>
      <c r="D192" s="20"/>
      <c r="E192" s="15"/>
      <c r="F192" s="26"/>
      <c r="G192" s="26"/>
      <c r="H192" s="15"/>
      <c r="I192" s="26"/>
      <c r="J192" s="20" t="str">
        <f>IF(OR($D192="",$E192=""),"",$D192*IFERROR(INDEX(Lists!$E$3:$E$14,MATCH($E192,Lists!$D$3:$D$14,0)),0))</f>
        <v/>
      </c>
    </row>
    <row r="193" spans="1:10" ht="17.25" x14ac:dyDescent="0.4">
      <c r="A193" s="15"/>
      <c r="B193" s="15"/>
      <c r="C193" s="15"/>
      <c r="D193" s="20"/>
      <c r="E193" s="15"/>
      <c r="F193" s="26"/>
      <c r="G193" s="26"/>
      <c r="H193" s="15"/>
      <c r="I193" s="26"/>
      <c r="J193" s="20" t="str">
        <f>IF(OR($D193="",$E193=""),"",$D193*IFERROR(INDEX(Lists!$E$3:$E$14,MATCH($E193,Lists!$D$3:$D$14,0)),0))</f>
        <v/>
      </c>
    </row>
    <row r="194" spans="1:10" ht="17.25" x14ac:dyDescent="0.4">
      <c r="A194" s="15"/>
      <c r="B194" s="15"/>
      <c r="C194" s="15"/>
      <c r="D194" s="20"/>
      <c r="E194" s="15"/>
      <c r="F194" s="26"/>
      <c r="G194" s="26"/>
      <c r="H194" s="15"/>
      <c r="I194" s="26"/>
      <c r="J194" s="20" t="str">
        <f>IF(OR($D194="",$E194=""),"",$D194*IFERROR(INDEX(Lists!$E$3:$E$14,MATCH($E194,Lists!$D$3:$D$14,0)),0))</f>
        <v/>
      </c>
    </row>
    <row r="195" spans="1:10" ht="17.25" x14ac:dyDescent="0.4">
      <c r="A195" s="15"/>
      <c r="B195" s="15"/>
      <c r="C195" s="15"/>
      <c r="D195" s="20"/>
      <c r="E195" s="15"/>
      <c r="F195" s="26"/>
      <c r="G195" s="26"/>
      <c r="H195" s="15"/>
      <c r="I195" s="26"/>
      <c r="J195" s="20" t="str">
        <f>IF(OR($D195="",$E195=""),"",$D195*IFERROR(INDEX(Lists!$E$3:$E$14,MATCH($E195,Lists!$D$3:$D$14,0)),0))</f>
        <v/>
      </c>
    </row>
    <row r="196" spans="1:10" ht="17.25" x14ac:dyDescent="0.4">
      <c r="A196" s="15"/>
      <c r="B196" s="15"/>
      <c r="C196" s="15"/>
      <c r="D196" s="20"/>
      <c r="E196" s="15"/>
      <c r="F196" s="26"/>
      <c r="G196" s="26"/>
      <c r="H196" s="15"/>
      <c r="I196" s="26"/>
      <c r="J196" s="20" t="str">
        <f>IF(OR($D196="",$E196=""),"",$D196*IFERROR(INDEX(Lists!$E$3:$E$14,MATCH($E196,Lists!$D$3:$D$14,0)),0))</f>
        <v/>
      </c>
    </row>
    <row r="197" spans="1:10" ht="17.25" x14ac:dyDescent="0.4">
      <c r="A197" s="15"/>
      <c r="B197" s="15"/>
      <c r="C197" s="15"/>
      <c r="D197" s="20"/>
      <c r="E197" s="15"/>
      <c r="F197" s="26"/>
      <c r="G197" s="26"/>
      <c r="H197" s="15"/>
      <c r="I197" s="26"/>
      <c r="J197" s="20" t="str">
        <f>IF(OR($D197="",$E197=""),"",$D197*IFERROR(INDEX(Lists!$E$3:$E$14,MATCH($E197,Lists!$D$3:$D$14,0)),0))</f>
        <v/>
      </c>
    </row>
    <row r="198" spans="1:10" ht="17.25" x14ac:dyDescent="0.4">
      <c r="A198" s="15"/>
      <c r="B198" s="15"/>
      <c r="C198" s="15"/>
      <c r="D198" s="20"/>
      <c r="E198" s="15"/>
      <c r="F198" s="26"/>
      <c r="G198" s="26"/>
      <c r="H198" s="15"/>
      <c r="I198" s="26"/>
      <c r="J198" s="20" t="str">
        <f>IF(OR($D198="",$E198=""),"",$D198*IFERROR(INDEX(Lists!$E$3:$E$14,MATCH($E198,Lists!$D$3:$D$14,0)),0))</f>
        <v/>
      </c>
    </row>
    <row r="199" spans="1:10" ht="17.25" x14ac:dyDescent="0.4">
      <c r="A199" s="15"/>
      <c r="B199" s="15"/>
      <c r="C199" s="15"/>
      <c r="D199" s="20"/>
      <c r="E199" s="15"/>
      <c r="F199" s="26"/>
      <c r="G199" s="26"/>
      <c r="H199" s="15"/>
      <c r="I199" s="26"/>
      <c r="J199" s="20" t="str">
        <f>IF(OR($D199="",$E199=""),"",$D199*IFERROR(INDEX(Lists!$E$3:$E$14,MATCH($E199,Lists!$D$3:$D$14,0)),0))</f>
        <v/>
      </c>
    </row>
    <row r="200" spans="1:10" ht="17.25" x14ac:dyDescent="0.4">
      <c r="A200" s="15"/>
      <c r="B200" s="15"/>
      <c r="C200" s="15"/>
      <c r="D200" s="20"/>
      <c r="E200" s="15"/>
      <c r="F200" s="26"/>
      <c r="G200" s="26"/>
      <c r="H200" s="15"/>
      <c r="I200" s="26"/>
      <c r="J200" s="20" t="str">
        <f>IF(OR($D200="",$E200=""),"",$D200*IFERROR(INDEX(Lists!$E$3:$E$14,MATCH($E200,Lists!$D$3:$D$14,0)),0))</f>
        <v/>
      </c>
    </row>
    <row r="201" spans="1:10" ht="17.25" x14ac:dyDescent="0.4">
      <c r="A201" s="15"/>
      <c r="B201" s="15"/>
      <c r="C201" s="15"/>
      <c r="D201" s="20"/>
      <c r="E201" s="15"/>
      <c r="F201" s="26"/>
      <c r="G201" s="26"/>
      <c r="H201" s="15"/>
      <c r="I201" s="26"/>
      <c r="J201" s="20" t="str">
        <f>IF(OR($D201="",$E201=""),"",$D201*IFERROR(INDEX(Lists!$E$3:$E$14,MATCH($E201,Lists!$D$3:$D$14,0)),0))</f>
        <v/>
      </c>
    </row>
    <row r="202" spans="1:10" ht="17.25" x14ac:dyDescent="0.4">
      <c r="A202" s="15"/>
      <c r="B202" s="15"/>
      <c r="C202" s="15"/>
      <c r="D202" s="20"/>
      <c r="E202" s="15"/>
      <c r="F202" s="26"/>
      <c r="G202" s="26"/>
      <c r="H202" s="15"/>
      <c r="I202" s="26"/>
      <c r="J202" s="20" t="str">
        <f>IF(OR($D202="",$E202=""),"",$D202*IFERROR(INDEX(Lists!$E$3:$E$14,MATCH($E202,Lists!$D$3:$D$14,0)),0))</f>
        <v/>
      </c>
    </row>
  </sheetData>
  <conditionalFormatting sqref="A3:J202">
    <cfRule type="expression" dxfId="2" priority="1">
      <formula>AND($A3&lt;&gt;"",MOD(ROW(),2)=1)</formula>
    </cfRule>
  </conditionalFormatting>
  <conditionalFormatting sqref="G3:G202">
    <cfRule type="expression" dxfId="1" priority="2">
      <formula>AND(ISNUMBER($G3),$G3&lt;TODAY())</formula>
    </cfRule>
  </conditionalFormatting>
  <dataValidations count="1">
    <dataValidation type="date" operator="greaterThan" allowBlank="1" errorTitle="Date expected" error="Enter a date, e.g. 12/06/2026" sqref="I3:I202 F3:G202" xr:uid="{00000000-0002-0000-0500-000003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500-000000000000}">
          <x14:formula1>
            <xm:f>Companies!$A$3:$A$202</xm:f>
          </x14:formula1>
          <xm:sqref>B3:B202</xm:sqref>
        </x14:dataValidation>
        <x14:dataValidation type="list" allowBlank="1" xr:uid="{00000000-0002-0000-0500-000001000000}">
          <x14:formula1>
            <xm:f>Contacts!$A$3:$A$202</xm:f>
          </x14:formula1>
          <xm:sqref>C3:C202</xm:sqref>
        </x14:dataValidation>
        <x14:dataValidation type="list" allowBlank="1" xr:uid="{00000000-0002-0000-0500-000002000000}">
          <x14:formula1>
            <xm:f>Lists!$D$3:$D$14</xm:f>
          </x14:formula1>
          <xm:sqref>E3:E202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F172A"/>
    <pageSetUpPr fitToPage="1"/>
  </sheetPr>
  <dimension ref="A1:E20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2" customWidth="1"/>
    <col min="2" max="2" width="11" customWidth="1"/>
    <col min="3" max="3" width="24" customWidth="1"/>
    <col min="4" max="4" width="18" customWidth="1"/>
    <col min="5" max="5" width="80" customWidth="1"/>
  </cols>
  <sheetData>
    <row r="1" spans="1:5" ht="21.95" customHeight="1" x14ac:dyDescent="0.55000000000000004">
      <c r="A1" s="24" t="s">
        <v>123</v>
      </c>
      <c r="B1" s="7" t="s">
        <v>47</v>
      </c>
    </row>
    <row r="2" spans="1:5" ht="20.100000000000001" customHeight="1" x14ac:dyDescent="0.25">
      <c r="A2" s="25" t="s">
        <v>124</v>
      </c>
      <c r="B2" s="25" t="s">
        <v>28</v>
      </c>
      <c r="C2" s="25" t="s">
        <v>30</v>
      </c>
      <c r="D2" s="25" t="s">
        <v>106</v>
      </c>
      <c r="E2" s="25" t="s">
        <v>32</v>
      </c>
    </row>
    <row r="3" spans="1:5" ht="17.25" x14ac:dyDescent="0.4">
      <c r="A3" s="26">
        <v>46170</v>
      </c>
      <c r="B3" s="15" t="s">
        <v>125</v>
      </c>
      <c r="C3" s="15" t="s">
        <v>56</v>
      </c>
      <c r="D3" s="15" t="s">
        <v>86</v>
      </c>
      <c r="E3" s="15" t="s">
        <v>126</v>
      </c>
    </row>
    <row r="4" spans="1:5" ht="17.25" x14ac:dyDescent="0.4">
      <c r="A4" s="26">
        <v>46175</v>
      </c>
      <c r="B4" s="15" t="s">
        <v>127</v>
      </c>
      <c r="C4" s="15" t="s">
        <v>64</v>
      </c>
      <c r="D4" s="15" t="s">
        <v>89</v>
      </c>
      <c r="E4" s="15" t="s">
        <v>128</v>
      </c>
    </row>
    <row r="5" spans="1:5" ht="17.25" x14ac:dyDescent="0.4">
      <c r="A5" s="26">
        <v>46176</v>
      </c>
      <c r="B5" s="15" t="s">
        <v>85</v>
      </c>
      <c r="C5" s="15" t="s">
        <v>72</v>
      </c>
      <c r="D5" s="15" t="s">
        <v>94</v>
      </c>
      <c r="E5" s="15" t="s">
        <v>129</v>
      </c>
    </row>
    <row r="6" spans="1:5" ht="17.25" x14ac:dyDescent="0.4">
      <c r="A6" s="26">
        <v>46178</v>
      </c>
      <c r="B6" s="15" t="s">
        <v>125</v>
      </c>
      <c r="C6" s="15" t="s">
        <v>78</v>
      </c>
      <c r="D6" s="15" t="s">
        <v>101</v>
      </c>
      <c r="E6" s="15" t="s">
        <v>130</v>
      </c>
    </row>
    <row r="7" spans="1:5" ht="17.25" x14ac:dyDescent="0.4">
      <c r="A7" s="26"/>
      <c r="B7" s="15"/>
      <c r="C7" s="15"/>
      <c r="D7" s="15"/>
      <c r="E7" s="15"/>
    </row>
    <row r="8" spans="1:5" ht="17.25" x14ac:dyDescent="0.4">
      <c r="A8" s="26"/>
      <c r="B8" s="15"/>
      <c r="C8" s="15"/>
      <c r="D8" s="15"/>
      <c r="E8" s="15"/>
    </row>
    <row r="9" spans="1:5" ht="17.25" x14ac:dyDescent="0.4">
      <c r="A9" s="26"/>
      <c r="B9" s="15"/>
      <c r="C9" s="15"/>
      <c r="D9" s="15"/>
      <c r="E9" s="15"/>
    </row>
    <row r="10" spans="1:5" ht="17.25" x14ac:dyDescent="0.4">
      <c r="A10" s="26"/>
      <c r="B10" s="15"/>
      <c r="C10" s="15"/>
      <c r="D10" s="15"/>
      <c r="E10" s="15"/>
    </row>
    <row r="11" spans="1:5" ht="17.25" x14ac:dyDescent="0.4">
      <c r="A11" s="26"/>
      <c r="B11" s="15"/>
      <c r="C11" s="15"/>
      <c r="D11" s="15"/>
      <c r="E11" s="15"/>
    </row>
    <row r="12" spans="1:5" ht="17.25" x14ac:dyDescent="0.4">
      <c r="A12" s="26"/>
      <c r="B12" s="15"/>
      <c r="C12" s="15"/>
      <c r="D12" s="15"/>
      <c r="E12" s="15"/>
    </row>
    <row r="13" spans="1:5" ht="17.25" x14ac:dyDescent="0.4">
      <c r="A13" s="26"/>
      <c r="B13" s="15"/>
      <c r="C13" s="15"/>
      <c r="D13" s="15"/>
      <c r="E13" s="15"/>
    </row>
    <row r="14" spans="1:5" ht="17.25" x14ac:dyDescent="0.4">
      <c r="A14" s="26"/>
      <c r="B14" s="15"/>
      <c r="C14" s="15"/>
      <c r="D14" s="15"/>
      <c r="E14" s="15"/>
    </row>
    <row r="15" spans="1:5" ht="17.25" x14ac:dyDescent="0.4">
      <c r="A15" s="26"/>
      <c r="B15" s="15"/>
      <c r="C15" s="15"/>
      <c r="D15" s="15"/>
      <c r="E15" s="15"/>
    </row>
    <row r="16" spans="1:5" ht="17.25" x14ac:dyDescent="0.4">
      <c r="A16" s="26"/>
      <c r="B16" s="15"/>
      <c r="C16" s="15"/>
      <c r="D16" s="15"/>
      <c r="E16" s="15"/>
    </row>
    <row r="17" spans="1:5" ht="17.25" x14ac:dyDescent="0.4">
      <c r="A17" s="26"/>
      <c r="B17" s="15"/>
      <c r="C17" s="15"/>
      <c r="D17" s="15"/>
      <c r="E17" s="15"/>
    </row>
    <row r="18" spans="1:5" ht="17.25" x14ac:dyDescent="0.4">
      <c r="A18" s="26"/>
      <c r="B18" s="15"/>
      <c r="C18" s="15"/>
      <c r="D18" s="15"/>
      <c r="E18" s="15"/>
    </row>
    <row r="19" spans="1:5" ht="17.25" x14ac:dyDescent="0.4">
      <c r="A19" s="26"/>
      <c r="B19" s="15"/>
      <c r="C19" s="15"/>
      <c r="D19" s="15"/>
      <c r="E19" s="15"/>
    </row>
    <row r="20" spans="1:5" ht="17.25" x14ac:dyDescent="0.4">
      <c r="A20" s="26"/>
      <c r="B20" s="15"/>
      <c r="C20" s="15"/>
      <c r="D20" s="15"/>
      <c r="E20" s="15"/>
    </row>
    <row r="21" spans="1:5" ht="17.25" x14ac:dyDescent="0.4">
      <c r="A21" s="26"/>
      <c r="B21" s="15"/>
      <c r="C21" s="15"/>
      <c r="D21" s="15"/>
      <c r="E21" s="15"/>
    </row>
    <row r="22" spans="1:5" ht="17.25" x14ac:dyDescent="0.4">
      <c r="A22" s="26"/>
      <c r="B22" s="15"/>
      <c r="C22" s="15"/>
      <c r="D22" s="15"/>
      <c r="E22" s="15"/>
    </row>
    <row r="23" spans="1:5" ht="17.25" x14ac:dyDescent="0.4">
      <c r="A23" s="26"/>
      <c r="B23" s="15"/>
      <c r="C23" s="15"/>
      <c r="D23" s="15"/>
      <c r="E23" s="15"/>
    </row>
    <row r="24" spans="1:5" ht="17.25" x14ac:dyDescent="0.4">
      <c r="A24" s="26"/>
      <c r="B24" s="15"/>
      <c r="C24" s="15"/>
      <c r="D24" s="15"/>
      <c r="E24" s="15"/>
    </row>
    <row r="25" spans="1:5" ht="17.25" x14ac:dyDescent="0.4">
      <c r="A25" s="26"/>
      <c r="B25" s="15"/>
      <c r="C25" s="15"/>
      <c r="D25" s="15"/>
      <c r="E25" s="15"/>
    </row>
    <row r="26" spans="1:5" ht="17.25" x14ac:dyDescent="0.4">
      <c r="A26" s="26"/>
      <c r="B26" s="15"/>
      <c r="C26" s="15"/>
      <c r="D26" s="15"/>
      <c r="E26" s="15"/>
    </row>
    <row r="27" spans="1:5" ht="17.25" x14ac:dyDescent="0.4">
      <c r="A27" s="26"/>
      <c r="B27" s="15"/>
      <c r="C27" s="15"/>
      <c r="D27" s="15"/>
      <c r="E27" s="15"/>
    </row>
    <row r="28" spans="1:5" ht="17.25" x14ac:dyDescent="0.4">
      <c r="A28" s="26"/>
      <c r="B28" s="15"/>
      <c r="C28" s="15"/>
      <c r="D28" s="15"/>
      <c r="E28" s="15"/>
    </row>
    <row r="29" spans="1:5" ht="17.25" x14ac:dyDescent="0.4">
      <c r="A29" s="26"/>
      <c r="B29" s="15"/>
      <c r="C29" s="15"/>
      <c r="D29" s="15"/>
      <c r="E29" s="15"/>
    </row>
    <row r="30" spans="1:5" ht="17.25" x14ac:dyDescent="0.4">
      <c r="A30" s="26"/>
      <c r="B30" s="15"/>
      <c r="C30" s="15"/>
      <c r="D30" s="15"/>
      <c r="E30" s="15"/>
    </row>
    <row r="31" spans="1:5" ht="17.25" x14ac:dyDescent="0.4">
      <c r="A31" s="26"/>
      <c r="B31" s="15"/>
      <c r="C31" s="15"/>
      <c r="D31" s="15"/>
      <c r="E31" s="15"/>
    </row>
    <row r="32" spans="1:5" ht="17.25" x14ac:dyDescent="0.4">
      <c r="A32" s="26"/>
      <c r="B32" s="15"/>
      <c r="C32" s="15"/>
      <c r="D32" s="15"/>
      <c r="E32" s="15"/>
    </row>
    <row r="33" spans="1:5" ht="17.25" x14ac:dyDescent="0.4">
      <c r="A33" s="26"/>
      <c r="B33" s="15"/>
      <c r="C33" s="15"/>
      <c r="D33" s="15"/>
      <c r="E33" s="15"/>
    </row>
    <row r="34" spans="1:5" ht="17.25" x14ac:dyDescent="0.4">
      <c r="A34" s="26"/>
      <c r="B34" s="15"/>
      <c r="C34" s="15"/>
      <c r="D34" s="15"/>
      <c r="E34" s="15"/>
    </row>
    <row r="35" spans="1:5" ht="17.25" x14ac:dyDescent="0.4">
      <c r="A35" s="26"/>
      <c r="B35" s="15"/>
      <c r="C35" s="15"/>
      <c r="D35" s="15"/>
      <c r="E35" s="15"/>
    </row>
    <row r="36" spans="1:5" ht="17.25" x14ac:dyDescent="0.4">
      <c r="A36" s="26"/>
      <c r="B36" s="15"/>
      <c r="C36" s="15"/>
      <c r="D36" s="15"/>
      <c r="E36" s="15"/>
    </row>
    <row r="37" spans="1:5" ht="17.25" x14ac:dyDescent="0.4">
      <c r="A37" s="26"/>
      <c r="B37" s="15"/>
      <c r="C37" s="15"/>
      <c r="D37" s="15"/>
      <c r="E37" s="15"/>
    </row>
    <row r="38" spans="1:5" ht="17.25" x14ac:dyDescent="0.4">
      <c r="A38" s="26"/>
      <c r="B38" s="15"/>
      <c r="C38" s="15"/>
      <c r="D38" s="15"/>
      <c r="E38" s="15"/>
    </row>
    <row r="39" spans="1:5" ht="17.25" x14ac:dyDescent="0.4">
      <c r="A39" s="26"/>
      <c r="B39" s="15"/>
      <c r="C39" s="15"/>
      <c r="D39" s="15"/>
      <c r="E39" s="15"/>
    </row>
    <row r="40" spans="1:5" ht="17.25" x14ac:dyDescent="0.4">
      <c r="A40" s="26"/>
      <c r="B40" s="15"/>
      <c r="C40" s="15"/>
      <c r="D40" s="15"/>
      <c r="E40" s="15"/>
    </row>
    <row r="41" spans="1:5" ht="17.25" x14ac:dyDescent="0.4">
      <c r="A41" s="26"/>
      <c r="B41" s="15"/>
      <c r="C41" s="15"/>
      <c r="D41" s="15"/>
      <c r="E41" s="15"/>
    </row>
    <row r="42" spans="1:5" ht="17.25" x14ac:dyDescent="0.4">
      <c r="A42" s="26"/>
      <c r="B42" s="15"/>
      <c r="C42" s="15"/>
      <c r="D42" s="15"/>
      <c r="E42" s="15"/>
    </row>
    <row r="43" spans="1:5" ht="17.25" x14ac:dyDescent="0.4">
      <c r="A43" s="26"/>
      <c r="B43" s="15"/>
      <c r="C43" s="15"/>
      <c r="D43" s="15"/>
      <c r="E43" s="15"/>
    </row>
    <row r="44" spans="1:5" ht="17.25" x14ac:dyDescent="0.4">
      <c r="A44" s="26"/>
      <c r="B44" s="15"/>
      <c r="C44" s="15"/>
      <c r="D44" s="15"/>
      <c r="E44" s="15"/>
    </row>
    <row r="45" spans="1:5" ht="17.25" x14ac:dyDescent="0.4">
      <c r="A45" s="26"/>
      <c r="B45" s="15"/>
      <c r="C45" s="15"/>
      <c r="D45" s="15"/>
      <c r="E45" s="15"/>
    </row>
    <row r="46" spans="1:5" ht="17.25" x14ac:dyDescent="0.4">
      <c r="A46" s="26"/>
      <c r="B46" s="15"/>
      <c r="C46" s="15"/>
      <c r="D46" s="15"/>
      <c r="E46" s="15"/>
    </row>
    <row r="47" spans="1:5" ht="17.25" x14ac:dyDescent="0.4">
      <c r="A47" s="26"/>
      <c r="B47" s="15"/>
      <c r="C47" s="15"/>
      <c r="D47" s="15"/>
      <c r="E47" s="15"/>
    </row>
    <row r="48" spans="1:5" ht="17.25" x14ac:dyDescent="0.4">
      <c r="A48" s="26"/>
      <c r="B48" s="15"/>
      <c r="C48" s="15"/>
      <c r="D48" s="15"/>
      <c r="E48" s="15"/>
    </row>
    <row r="49" spans="1:5" ht="17.25" x14ac:dyDescent="0.4">
      <c r="A49" s="26"/>
      <c r="B49" s="15"/>
      <c r="C49" s="15"/>
      <c r="D49" s="15"/>
      <c r="E49" s="15"/>
    </row>
    <row r="50" spans="1:5" ht="17.25" x14ac:dyDescent="0.4">
      <c r="A50" s="26"/>
      <c r="B50" s="15"/>
      <c r="C50" s="15"/>
      <c r="D50" s="15"/>
      <c r="E50" s="15"/>
    </row>
    <row r="51" spans="1:5" ht="17.25" x14ac:dyDescent="0.4">
      <c r="A51" s="26"/>
      <c r="B51" s="15"/>
      <c r="C51" s="15"/>
      <c r="D51" s="15"/>
      <c r="E51" s="15"/>
    </row>
    <row r="52" spans="1:5" ht="17.25" x14ac:dyDescent="0.4">
      <c r="A52" s="26"/>
      <c r="B52" s="15"/>
      <c r="C52" s="15"/>
      <c r="D52" s="15"/>
      <c r="E52" s="15"/>
    </row>
    <row r="53" spans="1:5" ht="17.25" x14ac:dyDescent="0.4">
      <c r="A53" s="26"/>
      <c r="B53" s="15"/>
      <c r="C53" s="15"/>
      <c r="D53" s="15"/>
      <c r="E53" s="15"/>
    </row>
    <row r="54" spans="1:5" ht="17.25" x14ac:dyDescent="0.4">
      <c r="A54" s="26"/>
      <c r="B54" s="15"/>
      <c r="C54" s="15"/>
      <c r="D54" s="15"/>
      <c r="E54" s="15"/>
    </row>
    <row r="55" spans="1:5" ht="17.25" x14ac:dyDescent="0.4">
      <c r="A55" s="26"/>
      <c r="B55" s="15"/>
      <c r="C55" s="15"/>
      <c r="D55" s="15"/>
      <c r="E55" s="15"/>
    </row>
    <row r="56" spans="1:5" ht="17.25" x14ac:dyDescent="0.4">
      <c r="A56" s="26"/>
      <c r="B56" s="15"/>
      <c r="C56" s="15"/>
      <c r="D56" s="15"/>
      <c r="E56" s="15"/>
    </row>
    <row r="57" spans="1:5" ht="17.25" x14ac:dyDescent="0.4">
      <c r="A57" s="26"/>
      <c r="B57" s="15"/>
      <c r="C57" s="15"/>
      <c r="D57" s="15"/>
      <c r="E57" s="15"/>
    </row>
    <row r="58" spans="1:5" ht="17.25" x14ac:dyDescent="0.4">
      <c r="A58" s="26"/>
      <c r="B58" s="15"/>
      <c r="C58" s="15"/>
      <c r="D58" s="15"/>
      <c r="E58" s="15"/>
    </row>
    <row r="59" spans="1:5" ht="17.25" x14ac:dyDescent="0.4">
      <c r="A59" s="26"/>
      <c r="B59" s="15"/>
      <c r="C59" s="15"/>
      <c r="D59" s="15"/>
      <c r="E59" s="15"/>
    </row>
    <row r="60" spans="1:5" ht="17.25" x14ac:dyDescent="0.4">
      <c r="A60" s="26"/>
      <c r="B60" s="15"/>
      <c r="C60" s="15"/>
      <c r="D60" s="15"/>
      <c r="E60" s="15"/>
    </row>
    <row r="61" spans="1:5" ht="17.25" x14ac:dyDescent="0.4">
      <c r="A61" s="26"/>
      <c r="B61" s="15"/>
      <c r="C61" s="15"/>
      <c r="D61" s="15"/>
      <c r="E61" s="15"/>
    </row>
    <row r="62" spans="1:5" ht="17.25" x14ac:dyDescent="0.4">
      <c r="A62" s="26"/>
      <c r="B62" s="15"/>
      <c r="C62" s="15"/>
      <c r="D62" s="15"/>
      <c r="E62" s="15"/>
    </row>
    <row r="63" spans="1:5" ht="17.25" x14ac:dyDescent="0.4">
      <c r="A63" s="26"/>
      <c r="B63" s="15"/>
      <c r="C63" s="15"/>
      <c r="D63" s="15"/>
      <c r="E63" s="15"/>
    </row>
    <row r="64" spans="1:5" ht="17.25" x14ac:dyDescent="0.4">
      <c r="A64" s="26"/>
      <c r="B64" s="15"/>
      <c r="C64" s="15"/>
      <c r="D64" s="15"/>
      <c r="E64" s="15"/>
    </row>
    <row r="65" spans="1:5" ht="17.25" x14ac:dyDescent="0.4">
      <c r="A65" s="26"/>
      <c r="B65" s="15"/>
      <c r="C65" s="15"/>
      <c r="D65" s="15"/>
      <c r="E65" s="15"/>
    </row>
    <row r="66" spans="1:5" ht="17.25" x14ac:dyDescent="0.4">
      <c r="A66" s="26"/>
      <c r="B66" s="15"/>
      <c r="C66" s="15"/>
      <c r="D66" s="15"/>
      <c r="E66" s="15"/>
    </row>
    <row r="67" spans="1:5" ht="17.25" x14ac:dyDescent="0.4">
      <c r="A67" s="26"/>
      <c r="B67" s="15"/>
      <c r="C67" s="15"/>
      <c r="D67" s="15"/>
      <c r="E67" s="15"/>
    </row>
    <row r="68" spans="1:5" ht="17.25" x14ac:dyDescent="0.4">
      <c r="A68" s="26"/>
      <c r="B68" s="15"/>
      <c r="C68" s="15"/>
      <c r="D68" s="15"/>
      <c r="E68" s="15"/>
    </row>
    <row r="69" spans="1:5" ht="17.25" x14ac:dyDescent="0.4">
      <c r="A69" s="26"/>
      <c r="B69" s="15"/>
      <c r="C69" s="15"/>
      <c r="D69" s="15"/>
      <c r="E69" s="15"/>
    </row>
    <row r="70" spans="1:5" ht="17.25" x14ac:dyDescent="0.4">
      <c r="A70" s="26"/>
      <c r="B70" s="15"/>
      <c r="C70" s="15"/>
      <c r="D70" s="15"/>
      <c r="E70" s="15"/>
    </row>
    <row r="71" spans="1:5" ht="17.25" x14ac:dyDescent="0.4">
      <c r="A71" s="26"/>
      <c r="B71" s="15"/>
      <c r="C71" s="15"/>
      <c r="D71" s="15"/>
      <c r="E71" s="15"/>
    </row>
    <row r="72" spans="1:5" ht="17.25" x14ac:dyDescent="0.4">
      <c r="A72" s="26"/>
      <c r="B72" s="15"/>
      <c r="C72" s="15"/>
      <c r="D72" s="15"/>
      <c r="E72" s="15"/>
    </row>
    <row r="73" spans="1:5" ht="17.25" x14ac:dyDescent="0.4">
      <c r="A73" s="26"/>
      <c r="B73" s="15"/>
      <c r="C73" s="15"/>
      <c r="D73" s="15"/>
      <c r="E73" s="15"/>
    </row>
    <row r="74" spans="1:5" ht="17.25" x14ac:dyDescent="0.4">
      <c r="A74" s="26"/>
      <c r="B74" s="15"/>
      <c r="C74" s="15"/>
      <c r="D74" s="15"/>
      <c r="E74" s="15"/>
    </row>
    <row r="75" spans="1:5" ht="17.25" x14ac:dyDescent="0.4">
      <c r="A75" s="26"/>
      <c r="B75" s="15"/>
      <c r="C75" s="15"/>
      <c r="D75" s="15"/>
      <c r="E75" s="15"/>
    </row>
    <row r="76" spans="1:5" ht="17.25" x14ac:dyDescent="0.4">
      <c r="A76" s="26"/>
      <c r="B76" s="15"/>
      <c r="C76" s="15"/>
      <c r="D76" s="15"/>
      <c r="E76" s="15"/>
    </row>
    <row r="77" spans="1:5" ht="17.25" x14ac:dyDescent="0.4">
      <c r="A77" s="26"/>
      <c r="B77" s="15"/>
      <c r="C77" s="15"/>
      <c r="D77" s="15"/>
      <c r="E77" s="15"/>
    </row>
    <row r="78" spans="1:5" ht="17.25" x14ac:dyDescent="0.4">
      <c r="A78" s="26"/>
      <c r="B78" s="15"/>
      <c r="C78" s="15"/>
      <c r="D78" s="15"/>
      <c r="E78" s="15"/>
    </row>
    <row r="79" spans="1:5" ht="17.25" x14ac:dyDescent="0.4">
      <c r="A79" s="26"/>
      <c r="B79" s="15"/>
      <c r="C79" s="15"/>
      <c r="D79" s="15"/>
      <c r="E79" s="15"/>
    </row>
    <row r="80" spans="1:5" ht="17.25" x14ac:dyDescent="0.4">
      <c r="A80" s="26"/>
      <c r="B80" s="15"/>
      <c r="C80" s="15"/>
      <c r="D80" s="15"/>
      <c r="E80" s="15"/>
    </row>
    <row r="81" spans="1:5" ht="17.25" x14ac:dyDescent="0.4">
      <c r="A81" s="26"/>
      <c r="B81" s="15"/>
      <c r="C81" s="15"/>
      <c r="D81" s="15"/>
      <c r="E81" s="15"/>
    </row>
    <row r="82" spans="1:5" ht="17.25" x14ac:dyDescent="0.4">
      <c r="A82" s="26"/>
      <c r="B82" s="15"/>
      <c r="C82" s="15"/>
      <c r="D82" s="15"/>
      <c r="E82" s="15"/>
    </row>
    <row r="83" spans="1:5" ht="17.25" x14ac:dyDescent="0.4">
      <c r="A83" s="26"/>
      <c r="B83" s="15"/>
      <c r="C83" s="15"/>
      <c r="D83" s="15"/>
      <c r="E83" s="15"/>
    </row>
    <row r="84" spans="1:5" ht="17.25" x14ac:dyDescent="0.4">
      <c r="A84" s="26"/>
      <c r="B84" s="15"/>
      <c r="C84" s="15"/>
      <c r="D84" s="15"/>
      <c r="E84" s="15"/>
    </row>
    <row r="85" spans="1:5" ht="17.25" x14ac:dyDescent="0.4">
      <c r="A85" s="26"/>
      <c r="B85" s="15"/>
      <c r="C85" s="15"/>
      <c r="D85" s="15"/>
      <c r="E85" s="15"/>
    </row>
    <row r="86" spans="1:5" ht="17.25" x14ac:dyDescent="0.4">
      <c r="A86" s="26"/>
      <c r="B86" s="15"/>
      <c r="C86" s="15"/>
      <c r="D86" s="15"/>
      <c r="E86" s="15"/>
    </row>
    <row r="87" spans="1:5" ht="17.25" x14ac:dyDescent="0.4">
      <c r="A87" s="26"/>
      <c r="B87" s="15"/>
      <c r="C87" s="15"/>
      <c r="D87" s="15"/>
      <c r="E87" s="15"/>
    </row>
    <row r="88" spans="1:5" ht="17.25" x14ac:dyDescent="0.4">
      <c r="A88" s="26"/>
      <c r="B88" s="15"/>
      <c r="C88" s="15"/>
      <c r="D88" s="15"/>
      <c r="E88" s="15"/>
    </row>
    <row r="89" spans="1:5" ht="17.25" x14ac:dyDescent="0.4">
      <c r="A89" s="26"/>
      <c r="B89" s="15"/>
      <c r="C89" s="15"/>
      <c r="D89" s="15"/>
      <c r="E89" s="15"/>
    </row>
    <row r="90" spans="1:5" ht="17.25" x14ac:dyDescent="0.4">
      <c r="A90" s="26"/>
      <c r="B90" s="15"/>
      <c r="C90" s="15"/>
      <c r="D90" s="15"/>
      <c r="E90" s="15"/>
    </row>
    <row r="91" spans="1:5" ht="17.25" x14ac:dyDescent="0.4">
      <c r="A91" s="26"/>
      <c r="B91" s="15"/>
      <c r="C91" s="15"/>
      <c r="D91" s="15"/>
      <c r="E91" s="15"/>
    </row>
    <row r="92" spans="1:5" ht="17.25" x14ac:dyDescent="0.4">
      <c r="A92" s="26"/>
      <c r="B92" s="15"/>
      <c r="C92" s="15"/>
      <c r="D92" s="15"/>
      <c r="E92" s="15"/>
    </row>
    <row r="93" spans="1:5" ht="17.25" x14ac:dyDescent="0.4">
      <c r="A93" s="26"/>
      <c r="B93" s="15"/>
      <c r="C93" s="15"/>
      <c r="D93" s="15"/>
      <c r="E93" s="15"/>
    </row>
    <row r="94" spans="1:5" ht="17.25" x14ac:dyDescent="0.4">
      <c r="A94" s="26"/>
      <c r="B94" s="15"/>
      <c r="C94" s="15"/>
      <c r="D94" s="15"/>
      <c r="E94" s="15"/>
    </row>
    <row r="95" spans="1:5" ht="17.25" x14ac:dyDescent="0.4">
      <c r="A95" s="26"/>
      <c r="B95" s="15"/>
      <c r="C95" s="15"/>
      <c r="D95" s="15"/>
      <c r="E95" s="15"/>
    </row>
    <row r="96" spans="1:5" ht="17.25" x14ac:dyDescent="0.4">
      <c r="A96" s="26"/>
      <c r="B96" s="15"/>
      <c r="C96" s="15"/>
      <c r="D96" s="15"/>
      <c r="E96" s="15"/>
    </row>
    <row r="97" spans="1:5" ht="17.25" x14ac:dyDescent="0.4">
      <c r="A97" s="26"/>
      <c r="B97" s="15"/>
      <c r="C97" s="15"/>
      <c r="D97" s="15"/>
      <c r="E97" s="15"/>
    </row>
    <row r="98" spans="1:5" ht="17.25" x14ac:dyDescent="0.4">
      <c r="A98" s="26"/>
      <c r="B98" s="15"/>
      <c r="C98" s="15"/>
      <c r="D98" s="15"/>
      <c r="E98" s="15"/>
    </row>
    <row r="99" spans="1:5" ht="17.25" x14ac:dyDescent="0.4">
      <c r="A99" s="26"/>
      <c r="B99" s="15"/>
      <c r="C99" s="15"/>
      <c r="D99" s="15"/>
      <c r="E99" s="15"/>
    </row>
    <row r="100" spans="1:5" ht="17.25" x14ac:dyDescent="0.4">
      <c r="A100" s="26"/>
      <c r="B100" s="15"/>
      <c r="C100" s="15"/>
      <c r="D100" s="15"/>
      <c r="E100" s="15"/>
    </row>
    <row r="101" spans="1:5" ht="17.25" x14ac:dyDescent="0.4">
      <c r="A101" s="26"/>
      <c r="B101" s="15"/>
      <c r="C101" s="15"/>
      <c r="D101" s="15"/>
      <c r="E101" s="15"/>
    </row>
    <row r="102" spans="1:5" ht="17.25" x14ac:dyDescent="0.4">
      <c r="A102" s="26"/>
      <c r="B102" s="15"/>
      <c r="C102" s="15"/>
      <c r="D102" s="15"/>
      <c r="E102" s="15"/>
    </row>
    <row r="103" spans="1:5" ht="17.25" x14ac:dyDescent="0.4">
      <c r="A103" s="26"/>
      <c r="B103" s="15"/>
      <c r="C103" s="15"/>
      <c r="D103" s="15"/>
      <c r="E103" s="15"/>
    </row>
    <row r="104" spans="1:5" ht="17.25" x14ac:dyDescent="0.4">
      <c r="A104" s="26"/>
      <c r="B104" s="15"/>
      <c r="C104" s="15"/>
      <c r="D104" s="15"/>
      <c r="E104" s="15"/>
    </row>
    <row r="105" spans="1:5" ht="17.25" x14ac:dyDescent="0.4">
      <c r="A105" s="26"/>
      <c r="B105" s="15"/>
      <c r="C105" s="15"/>
      <c r="D105" s="15"/>
      <c r="E105" s="15"/>
    </row>
    <row r="106" spans="1:5" ht="17.25" x14ac:dyDescent="0.4">
      <c r="A106" s="26"/>
      <c r="B106" s="15"/>
      <c r="C106" s="15"/>
      <c r="D106" s="15"/>
      <c r="E106" s="15"/>
    </row>
    <row r="107" spans="1:5" ht="17.25" x14ac:dyDescent="0.4">
      <c r="A107" s="26"/>
      <c r="B107" s="15"/>
      <c r="C107" s="15"/>
      <c r="D107" s="15"/>
      <c r="E107" s="15"/>
    </row>
    <row r="108" spans="1:5" ht="17.25" x14ac:dyDescent="0.4">
      <c r="A108" s="26"/>
      <c r="B108" s="15"/>
      <c r="C108" s="15"/>
      <c r="D108" s="15"/>
      <c r="E108" s="15"/>
    </row>
    <row r="109" spans="1:5" ht="17.25" x14ac:dyDescent="0.4">
      <c r="A109" s="26"/>
      <c r="B109" s="15"/>
      <c r="C109" s="15"/>
      <c r="D109" s="15"/>
      <c r="E109" s="15"/>
    </row>
    <row r="110" spans="1:5" ht="17.25" x14ac:dyDescent="0.4">
      <c r="A110" s="26"/>
      <c r="B110" s="15"/>
      <c r="C110" s="15"/>
      <c r="D110" s="15"/>
      <c r="E110" s="15"/>
    </row>
    <row r="111" spans="1:5" ht="17.25" x14ac:dyDescent="0.4">
      <c r="A111" s="26"/>
      <c r="B111" s="15"/>
      <c r="C111" s="15"/>
      <c r="D111" s="15"/>
      <c r="E111" s="15"/>
    </row>
    <row r="112" spans="1:5" ht="17.25" x14ac:dyDescent="0.4">
      <c r="A112" s="26"/>
      <c r="B112" s="15"/>
      <c r="C112" s="15"/>
      <c r="D112" s="15"/>
      <c r="E112" s="15"/>
    </row>
    <row r="113" spans="1:5" ht="17.25" x14ac:dyDescent="0.4">
      <c r="A113" s="26"/>
      <c r="B113" s="15"/>
      <c r="C113" s="15"/>
      <c r="D113" s="15"/>
      <c r="E113" s="15"/>
    </row>
    <row r="114" spans="1:5" ht="17.25" x14ac:dyDescent="0.4">
      <c r="A114" s="26"/>
      <c r="B114" s="15"/>
      <c r="C114" s="15"/>
      <c r="D114" s="15"/>
      <c r="E114" s="15"/>
    </row>
    <row r="115" spans="1:5" ht="17.25" x14ac:dyDescent="0.4">
      <c r="A115" s="26"/>
      <c r="B115" s="15"/>
      <c r="C115" s="15"/>
      <c r="D115" s="15"/>
      <c r="E115" s="15"/>
    </row>
    <row r="116" spans="1:5" ht="17.25" x14ac:dyDescent="0.4">
      <c r="A116" s="26"/>
      <c r="B116" s="15"/>
      <c r="C116" s="15"/>
      <c r="D116" s="15"/>
      <c r="E116" s="15"/>
    </row>
    <row r="117" spans="1:5" ht="17.25" x14ac:dyDescent="0.4">
      <c r="A117" s="26"/>
      <c r="B117" s="15"/>
      <c r="C117" s="15"/>
      <c r="D117" s="15"/>
      <c r="E117" s="15"/>
    </row>
    <row r="118" spans="1:5" ht="17.25" x14ac:dyDescent="0.4">
      <c r="A118" s="26"/>
      <c r="B118" s="15"/>
      <c r="C118" s="15"/>
      <c r="D118" s="15"/>
      <c r="E118" s="15"/>
    </row>
    <row r="119" spans="1:5" ht="17.25" x14ac:dyDescent="0.4">
      <c r="A119" s="26"/>
      <c r="B119" s="15"/>
      <c r="C119" s="15"/>
      <c r="D119" s="15"/>
      <c r="E119" s="15"/>
    </row>
    <row r="120" spans="1:5" ht="17.25" x14ac:dyDescent="0.4">
      <c r="A120" s="26"/>
      <c r="B120" s="15"/>
      <c r="C120" s="15"/>
      <c r="D120" s="15"/>
      <c r="E120" s="15"/>
    </row>
    <row r="121" spans="1:5" ht="17.25" x14ac:dyDescent="0.4">
      <c r="A121" s="26"/>
      <c r="B121" s="15"/>
      <c r="C121" s="15"/>
      <c r="D121" s="15"/>
      <c r="E121" s="15"/>
    </row>
    <row r="122" spans="1:5" ht="17.25" x14ac:dyDescent="0.4">
      <c r="A122" s="26"/>
      <c r="B122" s="15"/>
      <c r="C122" s="15"/>
      <c r="D122" s="15"/>
      <c r="E122" s="15"/>
    </row>
    <row r="123" spans="1:5" ht="17.25" x14ac:dyDescent="0.4">
      <c r="A123" s="26"/>
      <c r="B123" s="15"/>
      <c r="C123" s="15"/>
      <c r="D123" s="15"/>
      <c r="E123" s="15"/>
    </row>
    <row r="124" spans="1:5" ht="17.25" x14ac:dyDescent="0.4">
      <c r="A124" s="26"/>
      <c r="B124" s="15"/>
      <c r="C124" s="15"/>
      <c r="D124" s="15"/>
      <c r="E124" s="15"/>
    </row>
    <row r="125" spans="1:5" ht="17.25" x14ac:dyDescent="0.4">
      <c r="A125" s="26"/>
      <c r="B125" s="15"/>
      <c r="C125" s="15"/>
      <c r="D125" s="15"/>
      <c r="E125" s="15"/>
    </row>
    <row r="126" spans="1:5" ht="17.25" x14ac:dyDescent="0.4">
      <c r="A126" s="26"/>
      <c r="B126" s="15"/>
      <c r="C126" s="15"/>
      <c r="D126" s="15"/>
      <c r="E126" s="15"/>
    </row>
    <row r="127" spans="1:5" ht="17.25" x14ac:dyDescent="0.4">
      <c r="A127" s="26"/>
      <c r="B127" s="15"/>
      <c r="C127" s="15"/>
      <c r="D127" s="15"/>
      <c r="E127" s="15"/>
    </row>
    <row r="128" spans="1:5" ht="17.25" x14ac:dyDescent="0.4">
      <c r="A128" s="26"/>
      <c r="B128" s="15"/>
      <c r="C128" s="15"/>
      <c r="D128" s="15"/>
      <c r="E128" s="15"/>
    </row>
    <row r="129" spans="1:5" ht="17.25" x14ac:dyDescent="0.4">
      <c r="A129" s="26"/>
      <c r="B129" s="15"/>
      <c r="C129" s="15"/>
      <c r="D129" s="15"/>
      <c r="E129" s="15"/>
    </row>
    <row r="130" spans="1:5" ht="17.25" x14ac:dyDescent="0.4">
      <c r="A130" s="26"/>
      <c r="B130" s="15"/>
      <c r="C130" s="15"/>
      <c r="D130" s="15"/>
      <c r="E130" s="15"/>
    </row>
    <row r="131" spans="1:5" ht="17.25" x14ac:dyDescent="0.4">
      <c r="A131" s="26"/>
      <c r="B131" s="15"/>
      <c r="C131" s="15"/>
      <c r="D131" s="15"/>
      <c r="E131" s="15"/>
    </row>
    <row r="132" spans="1:5" ht="17.25" x14ac:dyDescent="0.4">
      <c r="A132" s="26"/>
      <c r="B132" s="15"/>
      <c r="C132" s="15"/>
      <c r="D132" s="15"/>
      <c r="E132" s="15"/>
    </row>
    <row r="133" spans="1:5" ht="17.25" x14ac:dyDescent="0.4">
      <c r="A133" s="26"/>
      <c r="B133" s="15"/>
      <c r="C133" s="15"/>
      <c r="D133" s="15"/>
      <c r="E133" s="15"/>
    </row>
    <row r="134" spans="1:5" ht="17.25" x14ac:dyDescent="0.4">
      <c r="A134" s="26"/>
      <c r="B134" s="15"/>
      <c r="C134" s="15"/>
      <c r="D134" s="15"/>
      <c r="E134" s="15"/>
    </row>
    <row r="135" spans="1:5" ht="17.25" x14ac:dyDescent="0.4">
      <c r="A135" s="26"/>
      <c r="B135" s="15"/>
      <c r="C135" s="15"/>
      <c r="D135" s="15"/>
      <c r="E135" s="15"/>
    </row>
    <row r="136" spans="1:5" ht="17.25" x14ac:dyDescent="0.4">
      <c r="A136" s="26"/>
      <c r="B136" s="15"/>
      <c r="C136" s="15"/>
      <c r="D136" s="15"/>
      <c r="E136" s="15"/>
    </row>
    <row r="137" spans="1:5" ht="17.25" x14ac:dyDescent="0.4">
      <c r="A137" s="26"/>
      <c r="B137" s="15"/>
      <c r="C137" s="15"/>
      <c r="D137" s="15"/>
      <c r="E137" s="15"/>
    </row>
    <row r="138" spans="1:5" ht="17.25" x14ac:dyDescent="0.4">
      <c r="A138" s="26"/>
      <c r="B138" s="15"/>
      <c r="C138" s="15"/>
      <c r="D138" s="15"/>
      <c r="E138" s="15"/>
    </row>
    <row r="139" spans="1:5" ht="17.25" x14ac:dyDescent="0.4">
      <c r="A139" s="26"/>
      <c r="B139" s="15"/>
      <c r="C139" s="15"/>
      <c r="D139" s="15"/>
      <c r="E139" s="15"/>
    </row>
    <row r="140" spans="1:5" ht="17.25" x14ac:dyDescent="0.4">
      <c r="A140" s="26"/>
      <c r="B140" s="15"/>
      <c r="C140" s="15"/>
      <c r="D140" s="15"/>
      <c r="E140" s="15"/>
    </row>
    <row r="141" spans="1:5" ht="17.25" x14ac:dyDescent="0.4">
      <c r="A141" s="26"/>
      <c r="B141" s="15"/>
      <c r="C141" s="15"/>
      <c r="D141" s="15"/>
      <c r="E141" s="15"/>
    </row>
    <row r="142" spans="1:5" ht="17.25" x14ac:dyDescent="0.4">
      <c r="A142" s="26"/>
      <c r="B142" s="15"/>
      <c r="C142" s="15"/>
      <c r="D142" s="15"/>
      <c r="E142" s="15"/>
    </row>
    <row r="143" spans="1:5" ht="17.25" x14ac:dyDescent="0.4">
      <c r="A143" s="26"/>
      <c r="B143" s="15"/>
      <c r="C143" s="15"/>
      <c r="D143" s="15"/>
      <c r="E143" s="15"/>
    </row>
    <row r="144" spans="1:5" ht="17.25" x14ac:dyDescent="0.4">
      <c r="A144" s="26"/>
      <c r="B144" s="15"/>
      <c r="C144" s="15"/>
      <c r="D144" s="15"/>
      <c r="E144" s="15"/>
    </row>
    <row r="145" spans="1:5" ht="17.25" x14ac:dyDescent="0.4">
      <c r="A145" s="26"/>
      <c r="B145" s="15"/>
      <c r="C145" s="15"/>
      <c r="D145" s="15"/>
      <c r="E145" s="15"/>
    </row>
    <row r="146" spans="1:5" ht="17.25" x14ac:dyDescent="0.4">
      <c r="A146" s="26"/>
      <c r="B146" s="15"/>
      <c r="C146" s="15"/>
      <c r="D146" s="15"/>
      <c r="E146" s="15"/>
    </row>
    <row r="147" spans="1:5" ht="17.25" x14ac:dyDescent="0.4">
      <c r="A147" s="26"/>
      <c r="B147" s="15"/>
      <c r="C147" s="15"/>
      <c r="D147" s="15"/>
      <c r="E147" s="15"/>
    </row>
    <row r="148" spans="1:5" ht="17.25" x14ac:dyDescent="0.4">
      <c r="A148" s="26"/>
      <c r="B148" s="15"/>
      <c r="C148" s="15"/>
      <c r="D148" s="15"/>
      <c r="E148" s="15"/>
    </row>
    <row r="149" spans="1:5" ht="17.25" x14ac:dyDescent="0.4">
      <c r="A149" s="26"/>
      <c r="B149" s="15"/>
      <c r="C149" s="15"/>
      <c r="D149" s="15"/>
      <c r="E149" s="15"/>
    </row>
    <row r="150" spans="1:5" ht="17.25" x14ac:dyDescent="0.4">
      <c r="A150" s="26"/>
      <c r="B150" s="15"/>
      <c r="C150" s="15"/>
      <c r="D150" s="15"/>
      <c r="E150" s="15"/>
    </row>
    <row r="151" spans="1:5" ht="17.25" x14ac:dyDescent="0.4">
      <c r="A151" s="26"/>
      <c r="B151" s="15"/>
      <c r="C151" s="15"/>
      <c r="D151" s="15"/>
      <c r="E151" s="15"/>
    </row>
    <row r="152" spans="1:5" ht="17.25" x14ac:dyDescent="0.4">
      <c r="A152" s="26"/>
      <c r="B152" s="15"/>
      <c r="C152" s="15"/>
      <c r="D152" s="15"/>
      <c r="E152" s="15"/>
    </row>
    <row r="153" spans="1:5" ht="17.25" x14ac:dyDescent="0.4">
      <c r="A153" s="26"/>
      <c r="B153" s="15"/>
      <c r="C153" s="15"/>
      <c r="D153" s="15"/>
      <c r="E153" s="15"/>
    </row>
    <row r="154" spans="1:5" ht="17.25" x14ac:dyDescent="0.4">
      <c r="A154" s="26"/>
      <c r="B154" s="15"/>
      <c r="C154" s="15"/>
      <c r="D154" s="15"/>
      <c r="E154" s="15"/>
    </row>
    <row r="155" spans="1:5" ht="17.25" x14ac:dyDescent="0.4">
      <c r="A155" s="26"/>
      <c r="B155" s="15"/>
      <c r="C155" s="15"/>
      <c r="D155" s="15"/>
      <c r="E155" s="15"/>
    </row>
    <row r="156" spans="1:5" ht="17.25" x14ac:dyDescent="0.4">
      <c r="A156" s="26"/>
      <c r="B156" s="15"/>
      <c r="C156" s="15"/>
      <c r="D156" s="15"/>
      <c r="E156" s="15"/>
    </row>
    <row r="157" spans="1:5" ht="17.25" x14ac:dyDescent="0.4">
      <c r="A157" s="26"/>
      <c r="B157" s="15"/>
      <c r="C157" s="15"/>
      <c r="D157" s="15"/>
      <c r="E157" s="15"/>
    </row>
    <row r="158" spans="1:5" ht="17.25" x14ac:dyDescent="0.4">
      <c r="A158" s="26"/>
      <c r="B158" s="15"/>
      <c r="C158" s="15"/>
      <c r="D158" s="15"/>
      <c r="E158" s="15"/>
    </row>
    <row r="159" spans="1:5" ht="17.25" x14ac:dyDescent="0.4">
      <c r="A159" s="26"/>
      <c r="B159" s="15"/>
      <c r="C159" s="15"/>
      <c r="D159" s="15"/>
      <c r="E159" s="15"/>
    </row>
    <row r="160" spans="1:5" ht="17.25" x14ac:dyDescent="0.4">
      <c r="A160" s="26"/>
      <c r="B160" s="15"/>
      <c r="C160" s="15"/>
      <c r="D160" s="15"/>
      <c r="E160" s="15"/>
    </row>
    <row r="161" spans="1:5" ht="17.25" x14ac:dyDescent="0.4">
      <c r="A161" s="26"/>
      <c r="B161" s="15"/>
      <c r="C161" s="15"/>
      <c r="D161" s="15"/>
      <c r="E161" s="15"/>
    </row>
    <row r="162" spans="1:5" ht="17.25" x14ac:dyDescent="0.4">
      <c r="A162" s="26"/>
      <c r="B162" s="15"/>
      <c r="C162" s="15"/>
      <c r="D162" s="15"/>
      <c r="E162" s="15"/>
    </row>
    <row r="163" spans="1:5" ht="17.25" x14ac:dyDescent="0.4">
      <c r="A163" s="26"/>
      <c r="B163" s="15"/>
      <c r="C163" s="15"/>
      <c r="D163" s="15"/>
      <c r="E163" s="15"/>
    </row>
    <row r="164" spans="1:5" ht="17.25" x14ac:dyDescent="0.4">
      <c r="A164" s="26"/>
      <c r="B164" s="15"/>
      <c r="C164" s="15"/>
      <c r="D164" s="15"/>
      <c r="E164" s="15"/>
    </row>
    <row r="165" spans="1:5" ht="17.25" x14ac:dyDescent="0.4">
      <c r="A165" s="26"/>
      <c r="B165" s="15"/>
      <c r="C165" s="15"/>
      <c r="D165" s="15"/>
      <c r="E165" s="15"/>
    </row>
    <row r="166" spans="1:5" ht="17.25" x14ac:dyDescent="0.4">
      <c r="A166" s="26"/>
      <c r="B166" s="15"/>
      <c r="C166" s="15"/>
      <c r="D166" s="15"/>
      <c r="E166" s="15"/>
    </row>
    <row r="167" spans="1:5" ht="17.25" x14ac:dyDescent="0.4">
      <c r="A167" s="26"/>
      <c r="B167" s="15"/>
      <c r="C167" s="15"/>
      <c r="D167" s="15"/>
      <c r="E167" s="15"/>
    </row>
    <row r="168" spans="1:5" ht="17.25" x14ac:dyDescent="0.4">
      <c r="A168" s="26"/>
      <c r="B168" s="15"/>
      <c r="C168" s="15"/>
      <c r="D168" s="15"/>
      <c r="E168" s="15"/>
    </row>
    <row r="169" spans="1:5" ht="17.25" x14ac:dyDescent="0.4">
      <c r="A169" s="26"/>
      <c r="B169" s="15"/>
      <c r="C169" s="15"/>
      <c r="D169" s="15"/>
      <c r="E169" s="15"/>
    </row>
    <row r="170" spans="1:5" ht="17.25" x14ac:dyDescent="0.4">
      <c r="A170" s="26"/>
      <c r="B170" s="15"/>
      <c r="C170" s="15"/>
      <c r="D170" s="15"/>
      <c r="E170" s="15"/>
    </row>
    <row r="171" spans="1:5" ht="17.25" x14ac:dyDescent="0.4">
      <c r="A171" s="26"/>
      <c r="B171" s="15"/>
      <c r="C171" s="15"/>
      <c r="D171" s="15"/>
      <c r="E171" s="15"/>
    </row>
    <row r="172" spans="1:5" ht="17.25" x14ac:dyDescent="0.4">
      <c r="A172" s="26"/>
      <c r="B172" s="15"/>
      <c r="C172" s="15"/>
      <c r="D172" s="15"/>
      <c r="E172" s="15"/>
    </row>
    <row r="173" spans="1:5" ht="17.25" x14ac:dyDescent="0.4">
      <c r="A173" s="26"/>
      <c r="B173" s="15"/>
      <c r="C173" s="15"/>
      <c r="D173" s="15"/>
      <c r="E173" s="15"/>
    </row>
    <row r="174" spans="1:5" ht="17.25" x14ac:dyDescent="0.4">
      <c r="A174" s="26"/>
      <c r="B174" s="15"/>
      <c r="C174" s="15"/>
      <c r="D174" s="15"/>
      <c r="E174" s="15"/>
    </row>
    <row r="175" spans="1:5" ht="17.25" x14ac:dyDescent="0.4">
      <c r="A175" s="26"/>
      <c r="B175" s="15"/>
      <c r="C175" s="15"/>
      <c r="D175" s="15"/>
      <c r="E175" s="15"/>
    </row>
    <row r="176" spans="1:5" ht="17.25" x14ac:dyDescent="0.4">
      <c r="A176" s="26"/>
      <c r="B176" s="15"/>
      <c r="C176" s="15"/>
      <c r="D176" s="15"/>
      <c r="E176" s="15"/>
    </row>
    <row r="177" spans="1:5" ht="17.25" x14ac:dyDescent="0.4">
      <c r="A177" s="26"/>
      <c r="B177" s="15"/>
      <c r="C177" s="15"/>
      <c r="D177" s="15"/>
      <c r="E177" s="15"/>
    </row>
    <row r="178" spans="1:5" ht="17.25" x14ac:dyDescent="0.4">
      <c r="A178" s="26"/>
      <c r="B178" s="15"/>
      <c r="C178" s="15"/>
      <c r="D178" s="15"/>
      <c r="E178" s="15"/>
    </row>
    <row r="179" spans="1:5" ht="17.25" x14ac:dyDescent="0.4">
      <c r="A179" s="26"/>
      <c r="B179" s="15"/>
      <c r="C179" s="15"/>
      <c r="D179" s="15"/>
      <c r="E179" s="15"/>
    </row>
    <row r="180" spans="1:5" ht="17.25" x14ac:dyDescent="0.4">
      <c r="A180" s="26"/>
      <c r="B180" s="15"/>
      <c r="C180" s="15"/>
      <c r="D180" s="15"/>
      <c r="E180" s="15"/>
    </row>
    <row r="181" spans="1:5" ht="17.25" x14ac:dyDescent="0.4">
      <c r="A181" s="26"/>
      <c r="B181" s="15"/>
      <c r="C181" s="15"/>
      <c r="D181" s="15"/>
      <c r="E181" s="15"/>
    </row>
    <row r="182" spans="1:5" ht="17.25" x14ac:dyDescent="0.4">
      <c r="A182" s="26"/>
      <c r="B182" s="15"/>
      <c r="C182" s="15"/>
      <c r="D182" s="15"/>
      <c r="E182" s="15"/>
    </row>
    <row r="183" spans="1:5" ht="17.25" x14ac:dyDescent="0.4">
      <c r="A183" s="26"/>
      <c r="B183" s="15"/>
      <c r="C183" s="15"/>
      <c r="D183" s="15"/>
      <c r="E183" s="15"/>
    </row>
    <row r="184" spans="1:5" ht="17.25" x14ac:dyDescent="0.4">
      <c r="A184" s="26"/>
      <c r="B184" s="15"/>
      <c r="C184" s="15"/>
      <c r="D184" s="15"/>
      <c r="E184" s="15"/>
    </row>
    <row r="185" spans="1:5" ht="17.25" x14ac:dyDescent="0.4">
      <c r="A185" s="26"/>
      <c r="B185" s="15"/>
      <c r="C185" s="15"/>
      <c r="D185" s="15"/>
      <c r="E185" s="15"/>
    </row>
    <row r="186" spans="1:5" ht="17.25" x14ac:dyDescent="0.4">
      <c r="A186" s="26"/>
      <c r="B186" s="15"/>
      <c r="C186" s="15"/>
      <c r="D186" s="15"/>
      <c r="E186" s="15"/>
    </row>
    <row r="187" spans="1:5" ht="17.25" x14ac:dyDescent="0.4">
      <c r="A187" s="26"/>
      <c r="B187" s="15"/>
      <c r="C187" s="15"/>
      <c r="D187" s="15"/>
      <c r="E187" s="15"/>
    </row>
    <row r="188" spans="1:5" ht="17.25" x14ac:dyDescent="0.4">
      <c r="A188" s="26"/>
      <c r="B188" s="15"/>
      <c r="C188" s="15"/>
      <c r="D188" s="15"/>
      <c r="E188" s="15"/>
    </row>
    <row r="189" spans="1:5" ht="17.25" x14ac:dyDescent="0.4">
      <c r="A189" s="26"/>
      <c r="B189" s="15"/>
      <c r="C189" s="15"/>
      <c r="D189" s="15"/>
      <c r="E189" s="15"/>
    </row>
    <row r="190" spans="1:5" ht="17.25" x14ac:dyDescent="0.4">
      <c r="A190" s="26"/>
      <c r="B190" s="15"/>
      <c r="C190" s="15"/>
      <c r="D190" s="15"/>
      <c r="E190" s="15"/>
    </row>
    <row r="191" spans="1:5" ht="17.25" x14ac:dyDescent="0.4">
      <c r="A191" s="26"/>
      <c r="B191" s="15"/>
      <c r="C191" s="15"/>
      <c r="D191" s="15"/>
      <c r="E191" s="15"/>
    </row>
    <row r="192" spans="1:5" ht="17.25" x14ac:dyDescent="0.4">
      <c r="A192" s="26"/>
      <c r="B192" s="15"/>
      <c r="C192" s="15"/>
      <c r="D192" s="15"/>
      <c r="E192" s="15"/>
    </row>
    <row r="193" spans="1:5" ht="17.25" x14ac:dyDescent="0.4">
      <c r="A193" s="26"/>
      <c r="B193" s="15"/>
      <c r="C193" s="15"/>
      <c r="D193" s="15"/>
      <c r="E193" s="15"/>
    </row>
    <row r="194" spans="1:5" ht="17.25" x14ac:dyDescent="0.4">
      <c r="A194" s="26"/>
      <c r="B194" s="15"/>
      <c r="C194" s="15"/>
      <c r="D194" s="15"/>
      <c r="E194" s="15"/>
    </row>
    <row r="195" spans="1:5" ht="17.25" x14ac:dyDescent="0.4">
      <c r="A195" s="26"/>
      <c r="B195" s="15"/>
      <c r="C195" s="15"/>
      <c r="D195" s="15"/>
      <c r="E195" s="15"/>
    </row>
    <row r="196" spans="1:5" ht="17.25" x14ac:dyDescent="0.4">
      <c r="A196" s="26"/>
      <c r="B196" s="15"/>
      <c r="C196" s="15"/>
      <c r="D196" s="15"/>
      <c r="E196" s="15"/>
    </row>
    <row r="197" spans="1:5" ht="17.25" x14ac:dyDescent="0.4">
      <c r="A197" s="26"/>
      <c r="B197" s="15"/>
      <c r="C197" s="15"/>
      <c r="D197" s="15"/>
      <c r="E197" s="15"/>
    </row>
    <row r="198" spans="1:5" ht="17.25" x14ac:dyDescent="0.4">
      <c r="A198" s="26"/>
      <c r="B198" s="15"/>
      <c r="C198" s="15"/>
      <c r="D198" s="15"/>
      <c r="E198" s="15"/>
    </row>
    <row r="199" spans="1:5" ht="17.25" x14ac:dyDescent="0.4">
      <c r="A199" s="26"/>
      <c r="B199" s="15"/>
      <c r="C199" s="15"/>
      <c r="D199" s="15"/>
      <c r="E199" s="15"/>
    </row>
    <row r="200" spans="1:5" ht="17.25" x14ac:dyDescent="0.4">
      <c r="A200" s="26"/>
      <c r="B200" s="15"/>
      <c r="C200" s="15"/>
      <c r="D200" s="15"/>
      <c r="E200" s="15"/>
    </row>
    <row r="201" spans="1:5" ht="17.25" x14ac:dyDescent="0.4">
      <c r="A201" s="26"/>
      <c r="B201" s="15"/>
      <c r="C201" s="15"/>
      <c r="D201" s="15"/>
      <c r="E201" s="15"/>
    </row>
    <row r="202" spans="1:5" ht="17.25" x14ac:dyDescent="0.4">
      <c r="A202" s="26"/>
      <c r="B202" s="15"/>
      <c r="C202" s="15"/>
      <c r="D202" s="15"/>
      <c r="E202" s="15"/>
    </row>
  </sheetData>
  <conditionalFormatting sqref="A3:E202">
    <cfRule type="expression" dxfId="0" priority="1">
      <formula>AND($A3&lt;&gt;"",MOD(ROW(),2)=1)</formula>
    </cfRule>
  </conditionalFormatting>
  <dataValidations count="1">
    <dataValidation type="date" operator="greaterThan" allowBlank="1" errorTitle="Date expected" error="Enter a date, e.g. 12/06/2026" sqref="A3:A202" xr:uid="{00000000-0002-0000-0600-000003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600-000000000000}">
          <x14:formula1>
            <xm:f>Lists!$G$3:$G$14</xm:f>
          </x14:formula1>
          <xm:sqref>B3:B202</xm:sqref>
        </x14:dataValidation>
        <x14:dataValidation type="list" allowBlank="1" xr:uid="{00000000-0002-0000-0600-000001000000}">
          <x14:formula1>
            <xm:f>Companies!$A$3:$A$202</xm:f>
          </x14:formula1>
          <xm:sqref>C3:C202</xm:sqref>
        </x14:dataValidation>
        <x14:dataValidation type="list" allowBlank="1" xr:uid="{00000000-0002-0000-0600-000002000000}">
          <x14:formula1>
            <xm:f>Contacts!$A$3:$A$202</xm:f>
          </x14:formula1>
          <xm:sqref>D3:D202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I17"/>
  <sheetViews>
    <sheetView workbookViewId="0">
      <selection activeCell="E36" sqref="E36"/>
    </sheetView>
  </sheetViews>
  <sheetFormatPr defaultRowHeight="15" x14ac:dyDescent="0.25"/>
  <cols>
    <col min="1" max="1" width="2" customWidth="1"/>
    <col min="2" max="2" width="16" customWidth="1"/>
    <col min="3" max="3" width="2" customWidth="1"/>
    <col min="4" max="4" width="14" customWidth="1"/>
    <col min="5" max="5" width="9" customWidth="1"/>
    <col min="6" max="6" width="2" customWidth="1"/>
    <col min="7" max="7" width="12" customWidth="1"/>
    <col min="8" max="8" width="2" customWidth="1"/>
    <col min="9" max="9" width="14" customWidth="1"/>
  </cols>
  <sheetData>
    <row r="1" spans="1:9" ht="21.95" customHeight="1" x14ac:dyDescent="0.55000000000000004">
      <c r="A1" s="24" t="s">
        <v>131</v>
      </c>
      <c r="B1" s="7" t="s">
        <v>132</v>
      </c>
    </row>
    <row r="2" spans="1:9" ht="20.100000000000001" customHeight="1" x14ac:dyDescent="0.25">
      <c r="B2" s="27" t="s">
        <v>133</v>
      </c>
      <c r="D2" s="27" t="s">
        <v>134</v>
      </c>
      <c r="E2" s="27" t="s">
        <v>135</v>
      </c>
      <c r="G2" s="27" t="s">
        <v>136</v>
      </c>
      <c r="I2" s="27" t="s">
        <v>137</v>
      </c>
    </row>
    <row r="3" spans="1:9" ht="17.25" x14ac:dyDescent="0.4">
      <c r="B3" s="28" t="s">
        <v>65</v>
      </c>
      <c r="D3" s="28" t="s">
        <v>118</v>
      </c>
      <c r="E3" s="29">
        <v>0.1</v>
      </c>
      <c r="G3" s="28" t="s">
        <v>125</v>
      </c>
      <c r="I3" s="28" t="s">
        <v>62</v>
      </c>
    </row>
    <row r="4" spans="1:9" ht="17.25" x14ac:dyDescent="0.4">
      <c r="B4" s="28" t="s">
        <v>57</v>
      </c>
      <c r="D4" s="28" t="s">
        <v>115</v>
      </c>
      <c r="E4" s="29">
        <v>0.25</v>
      </c>
      <c r="G4" s="28" t="s">
        <v>85</v>
      </c>
      <c r="I4" s="28" t="s">
        <v>70</v>
      </c>
    </row>
    <row r="5" spans="1:9" ht="17.25" x14ac:dyDescent="0.4">
      <c r="B5" s="28" t="s">
        <v>79</v>
      </c>
      <c r="D5" s="28" t="s">
        <v>109</v>
      </c>
      <c r="E5" s="29">
        <v>0.5</v>
      </c>
      <c r="G5" s="28" t="s">
        <v>127</v>
      </c>
      <c r="I5" s="28"/>
    </row>
    <row r="6" spans="1:9" ht="17.25" x14ac:dyDescent="0.4">
      <c r="B6" s="28" t="s">
        <v>138</v>
      </c>
      <c r="D6" s="28" t="s">
        <v>112</v>
      </c>
      <c r="E6" s="29">
        <v>0.75</v>
      </c>
      <c r="G6" s="28" t="s">
        <v>139</v>
      </c>
      <c r="I6" s="28"/>
    </row>
    <row r="7" spans="1:9" ht="17.25" x14ac:dyDescent="0.4">
      <c r="B7" s="28"/>
      <c r="D7" s="28" t="s">
        <v>121</v>
      </c>
      <c r="E7" s="29">
        <v>1</v>
      </c>
      <c r="G7" s="28"/>
      <c r="I7" s="28"/>
    </row>
    <row r="8" spans="1:9" ht="17.25" x14ac:dyDescent="0.4">
      <c r="B8" s="28"/>
      <c r="D8" s="28" t="s">
        <v>138</v>
      </c>
      <c r="E8" s="29">
        <v>0</v>
      </c>
      <c r="G8" s="28"/>
      <c r="I8" s="28"/>
    </row>
    <row r="9" spans="1:9" ht="17.25" x14ac:dyDescent="0.4">
      <c r="B9" s="28"/>
      <c r="D9" s="28"/>
      <c r="E9" s="29"/>
      <c r="G9" s="28"/>
      <c r="I9" s="28"/>
    </row>
    <row r="10" spans="1:9" ht="17.25" x14ac:dyDescent="0.4">
      <c r="B10" s="28"/>
      <c r="D10" s="28"/>
      <c r="E10" s="29"/>
      <c r="G10" s="28"/>
      <c r="I10" s="28"/>
    </row>
    <row r="11" spans="1:9" ht="17.25" x14ac:dyDescent="0.4">
      <c r="B11" s="28"/>
      <c r="D11" s="28"/>
      <c r="E11" s="29"/>
      <c r="G11" s="28"/>
      <c r="I11" s="28"/>
    </row>
    <row r="12" spans="1:9" ht="17.25" x14ac:dyDescent="0.4">
      <c r="B12" s="28"/>
      <c r="D12" s="28"/>
      <c r="E12" s="29"/>
      <c r="G12" s="28"/>
      <c r="I12" s="28"/>
    </row>
    <row r="13" spans="1:9" ht="17.25" x14ac:dyDescent="0.4">
      <c r="B13" s="28"/>
      <c r="D13" s="28"/>
      <c r="E13" s="29"/>
      <c r="G13" s="28"/>
      <c r="I13" s="28"/>
    </row>
    <row r="14" spans="1:9" ht="17.25" x14ac:dyDescent="0.4">
      <c r="B14" s="28"/>
      <c r="D14" s="28"/>
      <c r="E14" s="29"/>
      <c r="G14" s="28"/>
      <c r="I14" s="28"/>
    </row>
    <row r="16" spans="1:9" ht="16.5" x14ac:dyDescent="0.35">
      <c r="B16" s="7" t="s">
        <v>140</v>
      </c>
    </row>
    <row r="17" spans="2:2" ht="16.5" x14ac:dyDescent="0.35">
      <c r="B17" s="7" t="s">
        <v>141</v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1"/>
  <sheetViews>
    <sheetView workbookViewId="0"/>
  </sheetViews>
  <sheetFormatPr defaultRowHeight="15" x14ac:dyDescent="0.25"/>
  <sheetData>
    <row r="1" spans="1:10" x14ac:dyDescent="0.25">
      <c r="A1" t="s">
        <v>28</v>
      </c>
      <c r="B1" t="s">
        <v>29</v>
      </c>
      <c r="C1" t="s">
        <v>30</v>
      </c>
      <c r="D1" t="s">
        <v>124</v>
      </c>
      <c r="E1" t="s">
        <v>32</v>
      </c>
      <c r="F1" t="s">
        <v>142</v>
      </c>
      <c r="H1" t="s">
        <v>143</v>
      </c>
      <c r="I1" t="s">
        <v>144</v>
      </c>
      <c r="J1" t="s">
        <v>145</v>
      </c>
    </row>
    <row r="2" spans="1:10" x14ac:dyDescent="0.25">
      <c r="A2" t="s">
        <v>30</v>
      </c>
      <c r="B2" t="str">
        <f>IF(Companies!A3="","",Companies!A3)</f>
        <v>Brightway Plumbing</v>
      </c>
      <c r="C2" t="str">
        <f t="shared" ref="C2:C33" si="0">B2</f>
        <v>Brightway Plumbing</v>
      </c>
      <c r="D2">
        <f>IF(Companies!H3="","",Companies!H3)</f>
        <v>46185</v>
      </c>
      <c r="E2" t="str">
        <f>IF(Companies!I3="","",Companies!I3)</f>
        <v>Check the new boiler range pricing landed OK</v>
      </c>
      <c r="F2">
        <f t="shared" ref="F2:F65" si="1">IF(AND(B2&lt;&gt;"",ISNUMBER(D2),D2&gt;0),D2+ROW()/1000000,"")</f>
        <v>46185.000002000001</v>
      </c>
      <c r="H2">
        <f>IF(Deals!E3="","",COUNTIF(Deals!$E$3:E3,Deals!E3))</f>
        <v>1</v>
      </c>
      <c r="I2" t="str">
        <f>IF(AND(H2&lt;&gt;"",Deals!A3&lt;&gt;""),Deals!E3&amp;"|"&amp;H2,"")</f>
        <v>Proposal|1</v>
      </c>
      <c r="J2" t="str">
        <f>IF(AND(H2&lt;&gt;"",Deals!A3&lt;&gt;""),Deals!A3&amp;IF(Deals!D3="",""," · £"&amp;TEXT(Deals!D3,"#,##0")),"")</f>
        <v>Year-end accounts package · £3,600</v>
      </c>
    </row>
    <row r="3" spans="1:10" x14ac:dyDescent="0.25">
      <c r="A3" t="s">
        <v>30</v>
      </c>
      <c r="B3" t="str">
        <f>IF(Companies!A4="","",Companies!A4)</f>
        <v>Harper &amp; Mills</v>
      </c>
      <c r="C3" t="str">
        <f t="shared" si="0"/>
        <v>Harper &amp; Mills</v>
      </c>
      <c r="D3">
        <f>IF(Companies!H4="","",Companies!H4)</f>
        <v>46182</v>
      </c>
      <c r="E3" t="str">
        <f>IF(Companies!I4="","",Companies!I4)</f>
        <v>Chase proposal feedback</v>
      </c>
      <c r="F3">
        <f t="shared" si="1"/>
        <v>46182.000003000001</v>
      </c>
      <c r="H3">
        <f>IF(Deals!E4="","",COUNTIF(Deals!$E$3:E4,Deals!E4))</f>
        <v>1</v>
      </c>
      <c r="I3" t="str">
        <f>IF(AND(H3&lt;&gt;"",Deals!A4&lt;&gt;""),Deals!E4&amp;"|"&amp;H3,"")</f>
        <v>Negotiation|1</v>
      </c>
      <c r="J3" t="str">
        <f>IF(AND(H3&lt;&gt;"",Deals!A4&lt;&gt;""),Deals!A4&amp;IF(Deals!D4="",""," · £"&amp;TEXT(Deals!D4,"#,##0")),"")</f>
        <v>Boiler service plan upsell · £2,400</v>
      </c>
    </row>
    <row r="4" spans="1:10" x14ac:dyDescent="0.25">
      <c r="A4" t="s">
        <v>30</v>
      </c>
      <c r="B4" t="str">
        <f>IF(Companies!A5="","",Companies!A5)</f>
        <v>Fern &amp; Forage Café</v>
      </c>
      <c r="C4" t="str">
        <f t="shared" si="0"/>
        <v>Fern &amp; Forage Café</v>
      </c>
      <c r="D4">
        <f>IF(Companies!H5="","",Companies!H5)</f>
        <v>46190</v>
      </c>
      <c r="E4" t="str">
        <f>IF(Companies!I5="","",Companies!I5)</f>
        <v>Call once their refit finishes</v>
      </c>
      <c r="F4">
        <f t="shared" si="1"/>
        <v>46190.000004000001</v>
      </c>
      <c r="H4">
        <f>IF(Deals!E5="","",COUNTIF(Deals!$E$3:E5,Deals!E5))</f>
        <v>1</v>
      </c>
      <c r="I4" t="str">
        <f>IF(AND(H4&lt;&gt;"",Deals!A5&lt;&gt;""),Deals!E5&amp;"|"&amp;H4,"")</f>
        <v>Qualified|1</v>
      </c>
      <c r="J4" t="str">
        <f>IF(AND(H4&lt;&gt;"",Deals!A5&lt;&gt;""),Deals!A5&amp;IF(Deals!D5="",""," · £"&amp;TEXT(Deals!D5,"#,##0")),"")</f>
        <v>Café loyalty card setup · £850</v>
      </c>
    </row>
    <row r="5" spans="1:10" x14ac:dyDescent="0.25">
      <c r="A5" t="s">
        <v>30</v>
      </c>
      <c r="B5" t="str">
        <f>IF(Companies!A6="","",Companies!A6)</f>
        <v>Stable Door Joinery</v>
      </c>
      <c r="C5" t="str">
        <f t="shared" si="0"/>
        <v>Stable Door Joinery</v>
      </c>
      <c r="D5" t="str">
        <f>IF(Companies!H6="","",Companies!H6)</f>
        <v/>
      </c>
      <c r="E5" t="str">
        <f>IF(Companies!I6="","",Companies!I6)</f>
        <v/>
      </c>
      <c r="F5" t="str">
        <f t="shared" si="1"/>
        <v/>
      </c>
      <c r="H5">
        <f>IF(Deals!E6="","",COUNTIF(Deals!$E$3:E6,Deals!E6))</f>
        <v>1</v>
      </c>
      <c r="I5" t="str">
        <f>IF(AND(H5&lt;&gt;"",Deals!A6&lt;&gt;""),Deals!E6&amp;"|"&amp;H5,"")</f>
        <v>Lead|1</v>
      </c>
      <c r="J5" t="str">
        <f>IF(AND(H5&lt;&gt;"",Deals!A6&lt;&gt;""),Deals!A6&amp;IF(Deals!D6="",""," · £"&amp;TEXT(Deals!D6,"#,##0")),"")</f>
        <v>Workshop refit quote · £5,200</v>
      </c>
    </row>
    <row r="6" spans="1:10" x14ac:dyDescent="0.25">
      <c r="A6" t="s">
        <v>30</v>
      </c>
      <c r="B6" t="str">
        <f>IF(Companies!A7="","",Companies!A7)</f>
        <v/>
      </c>
      <c r="C6" t="str">
        <f t="shared" si="0"/>
        <v/>
      </c>
      <c r="D6" t="str">
        <f>IF(Companies!H7="","",Companies!H7)</f>
        <v/>
      </c>
      <c r="E6" t="str">
        <f>IF(Companies!I7="","",Companies!I7)</f>
        <v/>
      </c>
      <c r="F6" t="str">
        <f t="shared" si="1"/>
        <v/>
      </c>
      <c r="H6">
        <f>IF(Deals!E7="","",COUNTIF(Deals!$E$3:E7,Deals!E7))</f>
        <v>1</v>
      </c>
      <c r="I6" t="str">
        <f>IF(AND(H6&lt;&gt;"",Deals!A7&lt;&gt;""),Deals!E7&amp;"|"&amp;H6,"")</f>
        <v>Won|1</v>
      </c>
      <c r="J6" t="str">
        <f>IF(AND(H6&lt;&gt;"",Deals!A7&lt;&gt;""),Deals!A7&amp;IF(Deals!D7="",""," · £"&amp;TEXT(Deals!D7,"#,##0")),"")</f>
        <v>Payroll add-on · £1,200</v>
      </c>
    </row>
    <row r="7" spans="1:10" x14ac:dyDescent="0.25">
      <c r="A7" t="s">
        <v>30</v>
      </c>
      <c r="B7" t="str">
        <f>IF(Companies!A8="","",Companies!A8)</f>
        <v/>
      </c>
      <c r="C7" t="str">
        <f t="shared" si="0"/>
        <v/>
      </c>
      <c r="D7" t="str">
        <f>IF(Companies!H8="","",Companies!H8)</f>
        <v/>
      </c>
      <c r="E7" t="str">
        <f>IF(Companies!I8="","",Companies!I8)</f>
        <v/>
      </c>
      <c r="F7" t="str">
        <f t="shared" si="1"/>
        <v/>
      </c>
      <c r="H7">
        <f>IF(Deals!E8="","",COUNTIF(Deals!$E$3:E8,Deals!E8))</f>
        <v>2</v>
      </c>
      <c r="I7" t="str">
        <f>IF(AND(H7&lt;&gt;"",Deals!A8&lt;&gt;""),Deals!E8&amp;"|"&amp;H7,"")</f>
        <v>Lead|2</v>
      </c>
      <c r="J7" t="str">
        <f>IF(AND(H7&lt;&gt;"",Deals!A8&lt;&gt;""),Deals!A8&amp;IF(Deals!D8="",""," · £"&amp;TEXT(Deals!D8,"#,##0")),"")</f>
        <v>Emergency call-out retainer · £1,800</v>
      </c>
    </row>
    <row r="8" spans="1:10" x14ac:dyDescent="0.25">
      <c r="A8" t="s">
        <v>30</v>
      </c>
      <c r="B8" t="str">
        <f>IF(Companies!A9="","",Companies!A9)</f>
        <v/>
      </c>
      <c r="C8" t="str">
        <f t="shared" si="0"/>
        <v/>
      </c>
      <c r="D8" t="str">
        <f>IF(Companies!H9="","",Companies!H9)</f>
        <v/>
      </c>
      <c r="E8" t="str">
        <f>IF(Companies!I9="","",Companies!I9)</f>
        <v/>
      </c>
      <c r="F8" t="str">
        <f t="shared" si="1"/>
        <v/>
      </c>
      <c r="H8" t="str">
        <f>IF(Deals!E9="","",COUNTIF(Deals!$E$3:E9,Deals!E9))</f>
        <v/>
      </c>
      <c r="I8" t="str">
        <f>IF(AND(H8&lt;&gt;"",Deals!A9&lt;&gt;""),Deals!E9&amp;"|"&amp;H8,"")</f>
        <v/>
      </c>
      <c r="J8" t="str">
        <f>IF(AND(H8&lt;&gt;"",Deals!A9&lt;&gt;""),Deals!A9&amp;IF(Deals!D9="",""," · £"&amp;TEXT(Deals!D9,"#,##0")),"")</f>
        <v/>
      </c>
    </row>
    <row r="9" spans="1:10" x14ac:dyDescent="0.25">
      <c r="A9" t="s">
        <v>30</v>
      </c>
      <c r="B9" t="str">
        <f>IF(Companies!A10="","",Companies!A10)</f>
        <v/>
      </c>
      <c r="C9" t="str">
        <f t="shared" si="0"/>
        <v/>
      </c>
      <c r="D9" t="str">
        <f>IF(Companies!H10="","",Companies!H10)</f>
        <v/>
      </c>
      <c r="E9" t="str">
        <f>IF(Companies!I10="","",Companies!I10)</f>
        <v/>
      </c>
      <c r="F9" t="str">
        <f t="shared" si="1"/>
        <v/>
      </c>
      <c r="H9" t="str">
        <f>IF(Deals!E10="","",COUNTIF(Deals!$E$3:E10,Deals!E10))</f>
        <v/>
      </c>
      <c r="I9" t="str">
        <f>IF(AND(H9&lt;&gt;"",Deals!A10&lt;&gt;""),Deals!E10&amp;"|"&amp;H9,"")</f>
        <v/>
      </c>
      <c r="J9" t="str">
        <f>IF(AND(H9&lt;&gt;"",Deals!A10&lt;&gt;""),Deals!A10&amp;IF(Deals!D10="",""," · £"&amp;TEXT(Deals!D10,"#,##0")),"")</f>
        <v/>
      </c>
    </row>
    <row r="10" spans="1:10" x14ac:dyDescent="0.25">
      <c r="A10" t="s">
        <v>30</v>
      </c>
      <c r="B10" t="str">
        <f>IF(Companies!A11="","",Companies!A11)</f>
        <v/>
      </c>
      <c r="C10" t="str">
        <f t="shared" si="0"/>
        <v/>
      </c>
      <c r="D10" t="str">
        <f>IF(Companies!H11="","",Companies!H11)</f>
        <v/>
      </c>
      <c r="E10" t="str">
        <f>IF(Companies!I11="","",Companies!I11)</f>
        <v/>
      </c>
      <c r="F10" t="str">
        <f t="shared" si="1"/>
        <v/>
      </c>
      <c r="H10" t="str">
        <f>IF(Deals!E11="","",COUNTIF(Deals!$E$3:E11,Deals!E11))</f>
        <v/>
      </c>
      <c r="I10" t="str">
        <f>IF(AND(H10&lt;&gt;"",Deals!A11&lt;&gt;""),Deals!E11&amp;"|"&amp;H10,"")</f>
        <v/>
      </c>
      <c r="J10" t="str">
        <f>IF(AND(H10&lt;&gt;"",Deals!A11&lt;&gt;""),Deals!A11&amp;IF(Deals!D11="",""," · £"&amp;TEXT(Deals!D11,"#,##0")),"")</f>
        <v/>
      </c>
    </row>
    <row r="11" spans="1:10" x14ac:dyDescent="0.25">
      <c r="A11" t="s">
        <v>30</v>
      </c>
      <c r="B11" t="str">
        <f>IF(Companies!A12="","",Companies!A12)</f>
        <v/>
      </c>
      <c r="C11" t="str">
        <f t="shared" si="0"/>
        <v/>
      </c>
      <c r="D11" t="str">
        <f>IF(Companies!H12="","",Companies!H12)</f>
        <v/>
      </c>
      <c r="E11" t="str">
        <f>IF(Companies!I12="","",Companies!I12)</f>
        <v/>
      </c>
      <c r="F11" t="str">
        <f t="shared" si="1"/>
        <v/>
      </c>
      <c r="H11" t="str">
        <f>IF(Deals!E12="","",COUNTIF(Deals!$E$3:E12,Deals!E12))</f>
        <v/>
      </c>
      <c r="I11" t="str">
        <f>IF(AND(H11&lt;&gt;"",Deals!A12&lt;&gt;""),Deals!E12&amp;"|"&amp;H11,"")</f>
        <v/>
      </c>
      <c r="J11" t="str">
        <f>IF(AND(H11&lt;&gt;"",Deals!A12&lt;&gt;""),Deals!A12&amp;IF(Deals!D12="",""," · £"&amp;TEXT(Deals!D12,"#,##0")),"")</f>
        <v/>
      </c>
    </row>
    <row r="12" spans="1:10" x14ac:dyDescent="0.25">
      <c r="A12" t="s">
        <v>30</v>
      </c>
      <c r="B12" t="str">
        <f>IF(Companies!A13="","",Companies!A13)</f>
        <v/>
      </c>
      <c r="C12" t="str">
        <f t="shared" si="0"/>
        <v/>
      </c>
      <c r="D12" t="str">
        <f>IF(Companies!H13="","",Companies!H13)</f>
        <v/>
      </c>
      <c r="E12" t="str">
        <f>IF(Companies!I13="","",Companies!I13)</f>
        <v/>
      </c>
      <c r="F12" t="str">
        <f t="shared" si="1"/>
        <v/>
      </c>
      <c r="H12" t="str">
        <f>IF(Deals!E13="","",COUNTIF(Deals!$E$3:E13,Deals!E13))</f>
        <v/>
      </c>
      <c r="I12" t="str">
        <f>IF(AND(H12&lt;&gt;"",Deals!A13&lt;&gt;""),Deals!E13&amp;"|"&amp;H12,"")</f>
        <v/>
      </c>
      <c r="J12" t="str">
        <f>IF(AND(H12&lt;&gt;"",Deals!A13&lt;&gt;""),Deals!A13&amp;IF(Deals!D13="",""," · £"&amp;TEXT(Deals!D13,"#,##0")),"")</f>
        <v/>
      </c>
    </row>
    <row r="13" spans="1:10" x14ac:dyDescent="0.25">
      <c r="A13" t="s">
        <v>30</v>
      </c>
      <c r="B13" t="str">
        <f>IF(Companies!A14="","",Companies!A14)</f>
        <v/>
      </c>
      <c r="C13" t="str">
        <f t="shared" si="0"/>
        <v/>
      </c>
      <c r="D13" t="str">
        <f>IF(Companies!H14="","",Companies!H14)</f>
        <v/>
      </c>
      <c r="E13" t="str">
        <f>IF(Companies!I14="","",Companies!I14)</f>
        <v/>
      </c>
      <c r="F13" t="str">
        <f t="shared" si="1"/>
        <v/>
      </c>
      <c r="H13" t="str">
        <f>IF(Deals!E14="","",COUNTIF(Deals!$E$3:E14,Deals!E14))</f>
        <v/>
      </c>
      <c r="I13" t="str">
        <f>IF(AND(H13&lt;&gt;"",Deals!A14&lt;&gt;""),Deals!E14&amp;"|"&amp;H13,"")</f>
        <v/>
      </c>
      <c r="J13" t="str">
        <f>IF(AND(H13&lt;&gt;"",Deals!A14&lt;&gt;""),Deals!A14&amp;IF(Deals!D14="",""," · £"&amp;TEXT(Deals!D14,"#,##0")),"")</f>
        <v/>
      </c>
    </row>
    <row r="14" spans="1:10" x14ac:dyDescent="0.25">
      <c r="A14" t="s">
        <v>30</v>
      </c>
      <c r="B14" t="str">
        <f>IF(Companies!A15="","",Companies!A15)</f>
        <v/>
      </c>
      <c r="C14" t="str">
        <f t="shared" si="0"/>
        <v/>
      </c>
      <c r="D14" t="str">
        <f>IF(Companies!H15="","",Companies!H15)</f>
        <v/>
      </c>
      <c r="E14" t="str">
        <f>IF(Companies!I15="","",Companies!I15)</f>
        <v/>
      </c>
      <c r="F14" t="str">
        <f t="shared" si="1"/>
        <v/>
      </c>
      <c r="H14" t="str">
        <f>IF(Deals!E15="","",COUNTIF(Deals!$E$3:E15,Deals!E15))</f>
        <v/>
      </c>
      <c r="I14" t="str">
        <f>IF(AND(H14&lt;&gt;"",Deals!A15&lt;&gt;""),Deals!E15&amp;"|"&amp;H14,"")</f>
        <v/>
      </c>
      <c r="J14" t="str">
        <f>IF(AND(H14&lt;&gt;"",Deals!A15&lt;&gt;""),Deals!A15&amp;IF(Deals!D15="",""," · £"&amp;TEXT(Deals!D15,"#,##0")),"")</f>
        <v/>
      </c>
    </row>
    <row r="15" spans="1:10" x14ac:dyDescent="0.25">
      <c r="A15" t="s">
        <v>30</v>
      </c>
      <c r="B15" t="str">
        <f>IF(Companies!A16="","",Companies!A16)</f>
        <v/>
      </c>
      <c r="C15" t="str">
        <f t="shared" si="0"/>
        <v/>
      </c>
      <c r="D15" t="str">
        <f>IF(Companies!H16="","",Companies!H16)</f>
        <v/>
      </c>
      <c r="E15" t="str">
        <f>IF(Companies!I16="","",Companies!I16)</f>
        <v/>
      </c>
      <c r="F15" t="str">
        <f t="shared" si="1"/>
        <v/>
      </c>
      <c r="H15" t="str">
        <f>IF(Deals!E16="","",COUNTIF(Deals!$E$3:E16,Deals!E16))</f>
        <v/>
      </c>
      <c r="I15" t="str">
        <f>IF(AND(H15&lt;&gt;"",Deals!A16&lt;&gt;""),Deals!E16&amp;"|"&amp;H15,"")</f>
        <v/>
      </c>
      <c r="J15" t="str">
        <f>IF(AND(H15&lt;&gt;"",Deals!A16&lt;&gt;""),Deals!A16&amp;IF(Deals!D16="",""," · £"&amp;TEXT(Deals!D16,"#,##0")),"")</f>
        <v/>
      </c>
    </row>
    <row r="16" spans="1:10" x14ac:dyDescent="0.25">
      <c r="A16" t="s">
        <v>30</v>
      </c>
      <c r="B16" t="str">
        <f>IF(Companies!A17="","",Companies!A17)</f>
        <v/>
      </c>
      <c r="C16" t="str">
        <f t="shared" si="0"/>
        <v/>
      </c>
      <c r="D16" t="str">
        <f>IF(Companies!H17="","",Companies!H17)</f>
        <v/>
      </c>
      <c r="E16" t="str">
        <f>IF(Companies!I17="","",Companies!I17)</f>
        <v/>
      </c>
      <c r="F16" t="str">
        <f t="shared" si="1"/>
        <v/>
      </c>
      <c r="H16" t="str">
        <f>IF(Deals!E17="","",COUNTIF(Deals!$E$3:E17,Deals!E17))</f>
        <v/>
      </c>
      <c r="I16" t="str">
        <f>IF(AND(H16&lt;&gt;"",Deals!A17&lt;&gt;""),Deals!E17&amp;"|"&amp;H16,"")</f>
        <v/>
      </c>
      <c r="J16" t="str">
        <f>IF(AND(H16&lt;&gt;"",Deals!A17&lt;&gt;""),Deals!A17&amp;IF(Deals!D17="",""," · £"&amp;TEXT(Deals!D17,"#,##0")),"")</f>
        <v/>
      </c>
    </row>
    <row r="17" spans="1:10" x14ac:dyDescent="0.25">
      <c r="A17" t="s">
        <v>30</v>
      </c>
      <c r="B17" t="str">
        <f>IF(Companies!A18="","",Companies!A18)</f>
        <v/>
      </c>
      <c r="C17" t="str">
        <f t="shared" si="0"/>
        <v/>
      </c>
      <c r="D17" t="str">
        <f>IF(Companies!H18="","",Companies!H18)</f>
        <v/>
      </c>
      <c r="E17" t="str">
        <f>IF(Companies!I18="","",Companies!I18)</f>
        <v/>
      </c>
      <c r="F17" t="str">
        <f t="shared" si="1"/>
        <v/>
      </c>
      <c r="H17" t="str">
        <f>IF(Deals!E18="","",COUNTIF(Deals!$E$3:E18,Deals!E18))</f>
        <v/>
      </c>
      <c r="I17" t="str">
        <f>IF(AND(H17&lt;&gt;"",Deals!A18&lt;&gt;""),Deals!E18&amp;"|"&amp;H17,"")</f>
        <v/>
      </c>
      <c r="J17" t="str">
        <f>IF(AND(H17&lt;&gt;"",Deals!A18&lt;&gt;""),Deals!A18&amp;IF(Deals!D18="",""," · £"&amp;TEXT(Deals!D18,"#,##0")),"")</f>
        <v/>
      </c>
    </row>
    <row r="18" spans="1:10" x14ac:dyDescent="0.25">
      <c r="A18" t="s">
        <v>30</v>
      </c>
      <c r="B18" t="str">
        <f>IF(Companies!A19="","",Companies!A19)</f>
        <v/>
      </c>
      <c r="C18" t="str">
        <f t="shared" si="0"/>
        <v/>
      </c>
      <c r="D18" t="str">
        <f>IF(Companies!H19="","",Companies!H19)</f>
        <v/>
      </c>
      <c r="E18" t="str">
        <f>IF(Companies!I19="","",Companies!I19)</f>
        <v/>
      </c>
      <c r="F18" t="str">
        <f t="shared" si="1"/>
        <v/>
      </c>
      <c r="H18" t="str">
        <f>IF(Deals!E19="","",COUNTIF(Deals!$E$3:E19,Deals!E19))</f>
        <v/>
      </c>
      <c r="I18" t="str">
        <f>IF(AND(H18&lt;&gt;"",Deals!A19&lt;&gt;""),Deals!E19&amp;"|"&amp;H18,"")</f>
        <v/>
      </c>
      <c r="J18" t="str">
        <f>IF(AND(H18&lt;&gt;"",Deals!A19&lt;&gt;""),Deals!A19&amp;IF(Deals!D19="",""," · £"&amp;TEXT(Deals!D19,"#,##0")),"")</f>
        <v/>
      </c>
    </row>
    <row r="19" spans="1:10" x14ac:dyDescent="0.25">
      <c r="A19" t="s">
        <v>30</v>
      </c>
      <c r="B19" t="str">
        <f>IF(Companies!A20="","",Companies!A20)</f>
        <v/>
      </c>
      <c r="C19" t="str">
        <f t="shared" si="0"/>
        <v/>
      </c>
      <c r="D19" t="str">
        <f>IF(Companies!H20="","",Companies!H20)</f>
        <v/>
      </c>
      <c r="E19" t="str">
        <f>IF(Companies!I20="","",Companies!I20)</f>
        <v/>
      </c>
      <c r="F19" t="str">
        <f t="shared" si="1"/>
        <v/>
      </c>
      <c r="H19" t="str">
        <f>IF(Deals!E20="","",COUNTIF(Deals!$E$3:E20,Deals!E20))</f>
        <v/>
      </c>
      <c r="I19" t="str">
        <f>IF(AND(H19&lt;&gt;"",Deals!A20&lt;&gt;""),Deals!E20&amp;"|"&amp;H19,"")</f>
        <v/>
      </c>
      <c r="J19" t="str">
        <f>IF(AND(H19&lt;&gt;"",Deals!A20&lt;&gt;""),Deals!A20&amp;IF(Deals!D20="",""," · £"&amp;TEXT(Deals!D20,"#,##0")),"")</f>
        <v/>
      </c>
    </row>
    <row r="20" spans="1:10" x14ac:dyDescent="0.25">
      <c r="A20" t="s">
        <v>30</v>
      </c>
      <c r="B20" t="str">
        <f>IF(Companies!A21="","",Companies!A21)</f>
        <v/>
      </c>
      <c r="C20" t="str">
        <f t="shared" si="0"/>
        <v/>
      </c>
      <c r="D20" t="str">
        <f>IF(Companies!H21="","",Companies!H21)</f>
        <v/>
      </c>
      <c r="E20" t="str">
        <f>IF(Companies!I21="","",Companies!I21)</f>
        <v/>
      </c>
      <c r="F20" t="str">
        <f t="shared" si="1"/>
        <v/>
      </c>
      <c r="H20" t="str">
        <f>IF(Deals!E21="","",COUNTIF(Deals!$E$3:E21,Deals!E21))</f>
        <v/>
      </c>
      <c r="I20" t="str">
        <f>IF(AND(H20&lt;&gt;"",Deals!A21&lt;&gt;""),Deals!E21&amp;"|"&amp;H20,"")</f>
        <v/>
      </c>
      <c r="J20" t="str">
        <f>IF(AND(H20&lt;&gt;"",Deals!A21&lt;&gt;""),Deals!A21&amp;IF(Deals!D21="",""," · £"&amp;TEXT(Deals!D21,"#,##0")),"")</f>
        <v/>
      </c>
    </row>
    <row r="21" spans="1:10" x14ac:dyDescent="0.25">
      <c r="A21" t="s">
        <v>30</v>
      </c>
      <c r="B21" t="str">
        <f>IF(Companies!A22="","",Companies!A22)</f>
        <v/>
      </c>
      <c r="C21" t="str">
        <f t="shared" si="0"/>
        <v/>
      </c>
      <c r="D21" t="str">
        <f>IF(Companies!H22="","",Companies!H22)</f>
        <v/>
      </c>
      <c r="E21" t="str">
        <f>IF(Companies!I22="","",Companies!I22)</f>
        <v/>
      </c>
      <c r="F21" t="str">
        <f t="shared" si="1"/>
        <v/>
      </c>
      <c r="H21" t="str">
        <f>IF(Deals!E22="","",COUNTIF(Deals!$E$3:E22,Deals!E22))</f>
        <v/>
      </c>
      <c r="I21" t="str">
        <f>IF(AND(H21&lt;&gt;"",Deals!A22&lt;&gt;""),Deals!E22&amp;"|"&amp;H21,"")</f>
        <v/>
      </c>
      <c r="J21" t="str">
        <f>IF(AND(H21&lt;&gt;"",Deals!A22&lt;&gt;""),Deals!A22&amp;IF(Deals!D22="",""," · £"&amp;TEXT(Deals!D22,"#,##0")),"")</f>
        <v/>
      </c>
    </row>
    <row r="22" spans="1:10" x14ac:dyDescent="0.25">
      <c r="A22" t="s">
        <v>30</v>
      </c>
      <c r="B22" t="str">
        <f>IF(Companies!A23="","",Companies!A23)</f>
        <v/>
      </c>
      <c r="C22" t="str">
        <f t="shared" si="0"/>
        <v/>
      </c>
      <c r="D22" t="str">
        <f>IF(Companies!H23="","",Companies!H23)</f>
        <v/>
      </c>
      <c r="E22" t="str">
        <f>IF(Companies!I23="","",Companies!I23)</f>
        <v/>
      </c>
      <c r="F22" t="str">
        <f t="shared" si="1"/>
        <v/>
      </c>
      <c r="H22" t="str">
        <f>IF(Deals!E23="","",COUNTIF(Deals!$E$3:E23,Deals!E23))</f>
        <v/>
      </c>
      <c r="I22" t="str">
        <f>IF(AND(H22&lt;&gt;"",Deals!A23&lt;&gt;""),Deals!E23&amp;"|"&amp;H22,"")</f>
        <v/>
      </c>
      <c r="J22" t="str">
        <f>IF(AND(H22&lt;&gt;"",Deals!A23&lt;&gt;""),Deals!A23&amp;IF(Deals!D23="",""," · £"&amp;TEXT(Deals!D23,"#,##0")),"")</f>
        <v/>
      </c>
    </row>
    <row r="23" spans="1:10" x14ac:dyDescent="0.25">
      <c r="A23" t="s">
        <v>30</v>
      </c>
      <c r="B23" t="str">
        <f>IF(Companies!A24="","",Companies!A24)</f>
        <v/>
      </c>
      <c r="C23" t="str">
        <f t="shared" si="0"/>
        <v/>
      </c>
      <c r="D23" t="str">
        <f>IF(Companies!H24="","",Companies!H24)</f>
        <v/>
      </c>
      <c r="E23" t="str">
        <f>IF(Companies!I24="","",Companies!I24)</f>
        <v/>
      </c>
      <c r="F23" t="str">
        <f t="shared" si="1"/>
        <v/>
      </c>
      <c r="H23" t="str">
        <f>IF(Deals!E24="","",COUNTIF(Deals!$E$3:E24,Deals!E24))</f>
        <v/>
      </c>
      <c r="I23" t="str">
        <f>IF(AND(H23&lt;&gt;"",Deals!A24&lt;&gt;""),Deals!E24&amp;"|"&amp;H23,"")</f>
        <v/>
      </c>
      <c r="J23" t="str">
        <f>IF(AND(H23&lt;&gt;"",Deals!A24&lt;&gt;""),Deals!A24&amp;IF(Deals!D24="",""," · £"&amp;TEXT(Deals!D24,"#,##0")),"")</f>
        <v/>
      </c>
    </row>
    <row r="24" spans="1:10" x14ac:dyDescent="0.25">
      <c r="A24" t="s">
        <v>30</v>
      </c>
      <c r="B24" t="str">
        <f>IF(Companies!A25="","",Companies!A25)</f>
        <v/>
      </c>
      <c r="C24" t="str">
        <f t="shared" si="0"/>
        <v/>
      </c>
      <c r="D24" t="str">
        <f>IF(Companies!H25="","",Companies!H25)</f>
        <v/>
      </c>
      <c r="E24" t="str">
        <f>IF(Companies!I25="","",Companies!I25)</f>
        <v/>
      </c>
      <c r="F24" t="str">
        <f t="shared" si="1"/>
        <v/>
      </c>
      <c r="H24" t="str">
        <f>IF(Deals!E25="","",COUNTIF(Deals!$E$3:E25,Deals!E25))</f>
        <v/>
      </c>
      <c r="I24" t="str">
        <f>IF(AND(H24&lt;&gt;"",Deals!A25&lt;&gt;""),Deals!E25&amp;"|"&amp;H24,"")</f>
        <v/>
      </c>
      <c r="J24" t="str">
        <f>IF(AND(H24&lt;&gt;"",Deals!A25&lt;&gt;""),Deals!A25&amp;IF(Deals!D25="",""," · £"&amp;TEXT(Deals!D25,"#,##0")),"")</f>
        <v/>
      </c>
    </row>
    <row r="25" spans="1:10" x14ac:dyDescent="0.25">
      <c r="A25" t="s">
        <v>30</v>
      </c>
      <c r="B25" t="str">
        <f>IF(Companies!A26="","",Companies!A26)</f>
        <v/>
      </c>
      <c r="C25" t="str">
        <f t="shared" si="0"/>
        <v/>
      </c>
      <c r="D25" t="str">
        <f>IF(Companies!H26="","",Companies!H26)</f>
        <v/>
      </c>
      <c r="E25" t="str">
        <f>IF(Companies!I26="","",Companies!I26)</f>
        <v/>
      </c>
      <c r="F25" t="str">
        <f t="shared" si="1"/>
        <v/>
      </c>
      <c r="H25" t="str">
        <f>IF(Deals!E26="","",COUNTIF(Deals!$E$3:E26,Deals!E26))</f>
        <v/>
      </c>
      <c r="I25" t="str">
        <f>IF(AND(H25&lt;&gt;"",Deals!A26&lt;&gt;""),Deals!E26&amp;"|"&amp;H25,"")</f>
        <v/>
      </c>
      <c r="J25" t="str">
        <f>IF(AND(H25&lt;&gt;"",Deals!A26&lt;&gt;""),Deals!A26&amp;IF(Deals!D26="",""," · £"&amp;TEXT(Deals!D26,"#,##0")),"")</f>
        <v/>
      </c>
    </row>
    <row r="26" spans="1:10" x14ac:dyDescent="0.25">
      <c r="A26" t="s">
        <v>30</v>
      </c>
      <c r="B26" t="str">
        <f>IF(Companies!A27="","",Companies!A27)</f>
        <v/>
      </c>
      <c r="C26" t="str">
        <f t="shared" si="0"/>
        <v/>
      </c>
      <c r="D26" t="str">
        <f>IF(Companies!H27="","",Companies!H27)</f>
        <v/>
      </c>
      <c r="E26" t="str">
        <f>IF(Companies!I27="","",Companies!I27)</f>
        <v/>
      </c>
      <c r="F26" t="str">
        <f t="shared" si="1"/>
        <v/>
      </c>
      <c r="H26" t="str">
        <f>IF(Deals!E27="","",COUNTIF(Deals!$E$3:E27,Deals!E27))</f>
        <v/>
      </c>
      <c r="I26" t="str">
        <f>IF(AND(H26&lt;&gt;"",Deals!A27&lt;&gt;""),Deals!E27&amp;"|"&amp;H26,"")</f>
        <v/>
      </c>
      <c r="J26" t="str">
        <f>IF(AND(H26&lt;&gt;"",Deals!A27&lt;&gt;""),Deals!A27&amp;IF(Deals!D27="",""," · £"&amp;TEXT(Deals!D27,"#,##0")),"")</f>
        <v/>
      </c>
    </row>
    <row r="27" spans="1:10" x14ac:dyDescent="0.25">
      <c r="A27" t="s">
        <v>30</v>
      </c>
      <c r="B27" t="str">
        <f>IF(Companies!A28="","",Companies!A28)</f>
        <v/>
      </c>
      <c r="C27" t="str">
        <f t="shared" si="0"/>
        <v/>
      </c>
      <c r="D27" t="str">
        <f>IF(Companies!H28="","",Companies!H28)</f>
        <v/>
      </c>
      <c r="E27" t="str">
        <f>IF(Companies!I28="","",Companies!I28)</f>
        <v/>
      </c>
      <c r="F27" t="str">
        <f t="shared" si="1"/>
        <v/>
      </c>
      <c r="H27" t="str">
        <f>IF(Deals!E28="","",COUNTIF(Deals!$E$3:E28,Deals!E28))</f>
        <v/>
      </c>
      <c r="I27" t="str">
        <f>IF(AND(H27&lt;&gt;"",Deals!A28&lt;&gt;""),Deals!E28&amp;"|"&amp;H27,"")</f>
        <v/>
      </c>
      <c r="J27" t="str">
        <f>IF(AND(H27&lt;&gt;"",Deals!A28&lt;&gt;""),Deals!A28&amp;IF(Deals!D28="",""," · £"&amp;TEXT(Deals!D28,"#,##0")),"")</f>
        <v/>
      </c>
    </row>
    <row r="28" spans="1:10" x14ac:dyDescent="0.25">
      <c r="A28" t="s">
        <v>30</v>
      </c>
      <c r="B28" t="str">
        <f>IF(Companies!A29="","",Companies!A29)</f>
        <v/>
      </c>
      <c r="C28" t="str">
        <f t="shared" si="0"/>
        <v/>
      </c>
      <c r="D28" t="str">
        <f>IF(Companies!H29="","",Companies!H29)</f>
        <v/>
      </c>
      <c r="E28" t="str">
        <f>IF(Companies!I29="","",Companies!I29)</f>
        <v/>
      </c>
      <c r="F28" t="str">
        <f t="shared" si="1"/>
        <v/>
      </c>
      <c r="H28" t="str">
        <f>IF(Deals!E29="","",COUNTIF(Deals!$E$3:E29,Deals!E29))</f>
        <v/>
      </c>
      <c r="I28" t="str">
        <f>IF(AND(H28&lt;&gt;"",Deals!A29&lt;&gt;""),Deals!E29&amp;"|"&amp;H28,"")</f>
        <v/>
      </c>
      <c r="J28" t="str">
        <f>IF(AND(H28&lt;&gt;"",Deals!A29&lt;&gt;""),Deals!A29&amp;IF(Deals!D29="",""," · £"&amp;TEXT(Deals!D29,"#,##0")),"")</f>
        <v/>
      </c>
    </row>
    <row r="29" spans="1:10" x14ac:dyDescent="0.25">
      <c r="A29" t="s">
        <v>30</v>
      </c>
      <c r="B29" t="str">
        <f>IF(Companies!A30="","",Companies!A30)</f>
        <v/>
      </c>
      <c r="C29" t="str">
        <f t="shared" si="0"/>
        <v/>
      </c>
      <c r="D29" t="str">
        <f>IF(Companies!H30="","",Companies!H30)</f>
        <v/>
      </c>
      <c r="E29" t="str">
        <f>IF(Companies!I30="","",Companies!I30)</f>
        <v/>
      </c>
      <c r="F29" t="str">
        <f t="shared" si="1"/>
        <v/>
      </c>
      <c r="H29" t="str">
        <f>IF(Deals!E30="","",COUNTIF(Deals!$E$3:E30,Deals!E30))</f>
        <v/>
      </c>
      <c r="I29" t="str">
        <f>IF(AND(H29&lt;&gt;"",Deals!A30&lt;&gt;""),Deals!E30&amp;"|"&amp;H29,"")</f>
        <v/>
      </c>
      <c r="J29" t="str">
        <f>IF(AND(H29&lt;&gt;"",Deals!A30&lt;&gt;""),Deals!A30&amp;IF(Deals!D30="",""," · £"&amp;TEXT(Deals!D30,"#,##0")),"")</f>
        <v/>
      </c>
    </row>
    <row r="30" spans="1:10" x14ac:dyDescent="0.25">
      <c r="A30" t="s">
        <v>30</v>
      </c>
      <c r="B30" t="str">
        <f>IF(Companies!A31="","",Companies!A31)</f>
        <v/>
      </c>
      <c r="C30" t="str">
        <f t="shared" si="0"/>
        <v/>
      </c>
      <c r="D30" t="str">
        <f>IF(Companies!H31="","",Companies!H31)</f>
        <v/>
      </c>
      <c r="E30" t="str">
        <f>IF(Companies!I31="","",Companies!I31)</f>
        <v/>
      </c>
      <c r="F30" t="str">
        <f t="shared" si="1"/>
        <v/>
      </c>
      <c r="H30" t="str">
        <f>IF(Deals!E31="","",COUNTIF(Deals!$E$3:E31,Deals!E31))</f>
        <v/>
      </c>
      <c r="I30" t="str">
        <f>IF(AND(H30&lt;&gt;"",Deals!A31&lt;&gt;""),Deals!E31&amp;"|"&amp;H30,"")</f>
        <v/>
      </c>
      <c r="J30" t="str">
        <f>IF(AND(H30&lt;&gt;"",Deals!A31&lt;&gt;""),Deals!A31&amp;IF(Deals!D31="",""," · £"&amp;TEXT(Deals!D31,"#,##0")),"")</f>
        <v/>
      </c>
    </row>
    <row r="31" spans="1:10" x14ac:dyDescent="0.25">
      <c r="A31" t="s">
        <v>30</v>
      </c>
      <c r="B31" t="str">
        <f>IF(Companies!A32="","",Companies!A32)</f>
        <v/>
      </c>
      <c r="C31" t="str">
        <f t="shared" si="0"/>
        <v/>
      </c>
      <c r="D31" t="str">
        <f>IF(Companies!H32="","",Companies!H32)</f>
        <v/>
      </c>
      <c r="E31" t="str">
        <f>IF(Companies!I32="","",Companies!I32)</f>
        <v/>
      </c>
      <c r="F31" t="str">
        <f t="shared" si="1"/>
        <v/>
      </c>
      <c r="H31" t="str">
        <f>IF(Deals!E32="","",COUNTIF(Deals!$E$3:E32,Deals!E32))</f>
        <v/>
      </c>
      <c r="I31" t="str">
        <f>IF(AND(H31&lt;&gt;"",Deals!A32&lt;&gt;""),Deals!E32&amp;"|"&amp;H31,"")</f>
        <v/>
      </c>
      <c r="J31" t="str">
        <f>IF(AND(H31&lt;&gt;"",Deals!A32&lt;&gt;""),Deals!A32&amp;IF(Deals!D32="",""," · £"&amp;TEXT(Deals!D32,"#,##0")),"")</f>
        <v/>
      </c>
    </row>
    <row r="32" spans="1:10" x14ac:dyDescent="0.25">
      <c r="A32" t="s">
        <v>30</v>
      </c>
      <c r="B32" t="str">
        <f>IF(Companies!A33="","",Companies!A33)</f>
        <v/>
      </c>
      <c r="C32" t="str">
        <f t="shared" si="0"/>
        <v/>
      </c>
      <c r="D32" t="str">
        <f>IF(Companies!H33="","",Companies!H33)</f>
        <v/>
      </c>
      <c r="E32" t="str">
        <f>IF(Companies!I33="","",Companies!I33)</f>
        <v/>
      </c>
      <c r="F32" t="str">
        <f t="shared" si="1"/>
        <v/>
      </c>
      <c r="H32" t="str">
        <f>IF(Deals!E33="","",COUNTIF(Deals!$E$3:E33,Deals!E33))</f>
        <v/>
      </c>
      <c r="I32" t="str">
        <f>IF(AND(H32&lt;&gt;"",Deals!A33&lt;&gt;""),Deals!E33&amp;"|"&amp;H32,"")</f>
        <v/>
      </c>
      <c r="J32" t="str">
        <f>IF(AND(H32&lt;&gt;"",Deals!A33&lt;&gt;""),Deals!A33&amp;IF(Deals!D33="",""," · £"&amp;TEXT(Deals!D33,"#,##0")),"")</f>
        <v/>
      </c>
    </row>
    <row r="33" spans="1:10" x14ac:dyDescent="0.25">
      <c r="A33" t="s">
        <v>30</v>
      </c>
      <c r="B33" t="str">
        <f>IF(Companies!A34="","",Companies!A34)</f>
        <v/>
      </c>
      <c r="C33" t="str">
        <f t="shared" si="0"/>
        <v/>
      </c>
      <c r="D33" t="str">
        <f>IF(Companies!H34="","",Companies!H34)</f>
        <v/>
      </c>
      <c r="E33" t="str">
        <f>IF(Companies!I34="","",Companies!I34)</f>
        <v/>
      </c>
      <c r="F33" t="str">
        <f t="shared" si="1"/>
        <v/>
      </c>
      <c r="H33" t="str">
        <f>IF(Deals!E34="","",COUNTIF(Deals!$E$3:E34,Deals!E34))</f>
        <v/>
      </c>
      <c r="I33" t="str">
        <f>IF(AND(H33&lt;&gt;"",Deals!A34&lt;&gt;""),Deals!E34&amp;"|"&amp;H33,"")</f>
        <v/>
      </c>
      <c r="J33" t="str">
        <f>IF(AND(H33&lt;&gt;"",Deals!A34&lt;&gt;""),Deals!A34&amp;IF(Deals!D34="",""," · £"&amp;TEXT(Deals!D34,"#,##0")),"")</f>
        <v/>
      </c>
    </row>
    <row r="34" spans="1:10" x14ac:dyDescent="0.25">
      <c r="A34" t="s">
        <v>30</v>
      </c>
      <c r="B34" t="str">
        <f>IF(Companies!A35="","",Companies!A35)</f>
        <v/>
      </c>
      <c r="C34" t="str">
        <f t="shared" ref="C34:C65" si="2">B34</f>
        <v/>
      </c>
      <c r="D34" t="str">
        <f>IF(Companies!H35="","",Companies!H35)</f>
        <v/>
      </c>
      <c r="E34" t="str">
        <f>IF(Companies!I35="","",Companies!I35)</f>
        <v/>
      </c>
      <c r="F34" t="str">
        <f t="shared" si="1"/>
        <v/>
      </c>
      <c r="H34" t="str">
        <f>IF(Deals!E35="","",COUNTIF(Deals!$E$3:E35,Deals!E35))</f>
        <v/>
      </c>
      <c r="I34" t="str">
        <f>IF(AND(H34&lt;&gt;"",Deals!A35&lt;&gt;""),Deals!E35&amp;"|"&amp;H34,"")</f>
        <v/>
      </c>
      <c r="J34" t="str">
        <f>IF(AND(H34&lt;&gt;"",Deals!A35&lt;&gt;""),Deals!A35&amp;IF(Deals!D35="",""," · £"&amp;TEXT(Deals!D35,"#,##0")),"")</f>
        <v/>
      </c>
    </row>
    <row r="35" spans="1:10" x14ac:dyDescent="0.25">
      <c r="A35" t="s">
        <v>30</v>
      </c>
      <c r="B35" t="str">
        <f>IF(Companies!A36="","",Companies!A36)</f>
        <v/>
      </c>
      <c r="C35" t="str">
        <f t="shared" si="2"/>
        <v/>
      </c>
      <c r="D35" t="str">
        <f>IF(Companies!H36="","",Companies!H36)</f>
        <v/>
      </c>
      <c r="E35" t="str">
        <f>IF(Companies!I36="","",Companies!I36)</f>
        <v/>
      </c>
      <c r="F35" t="str">
        <f t="shared" si="1"/>
        <v/>
      </c>
      <c r="H35" t="str">
        <f>IF(Deals!E36="","",COUNTIF(Deals!$E$3:E36,Deals!E36))</f>
        <v/>
      </c>
      <c r="I35" t="str">
        <f>IF(AND(H35&lt;&gt;"",Deals!A36&lt;&gt;""),Deals!E36&amp;"|"&amp;H35,"")</f>
        <v/>
      </c>
      <c r="J35" t="str">
        <f>IF(AND(H35&lt;&gt;"",Deals!A36&lt;&gt;""),Deals!A36&amp;IF(Deals!D36="",""," · £"&amp;TEXT(Deals!D36,"#,##0")),"")</f>
        <v/>
      </c>
    </row>
    <row r="36" spans="1:10" x14ac:dyDescent="0.25">
      <c r="A36" t="s">
        <v>30</v>
      </c>
      <c r="B36" t="str">
        <f>IF(Companies!A37="","",Companies!A37)</f>
        <v/>
      </c>
      <c r="C36" t="str">
        <f t="shared" si="2"/>
        <v/>
      </c>
      <c r="D36" t="str">
        <f>IF(Companies!H37="","",Companies!H37)</f>
        <v/>
      </c>
      <c r="E36" t="str">
        <f>IF(Companies!I37="","",Companies!I37)</f>
        <v/>
      </c>
      <c r="F36" t="str">
        <f t="shared" si="1"/>
        <v/>
      </c>
      <c r="H36" t="str">
        <f>IF(Deals!E37="","",COUNTIF(Deals!$E$3:E37,Deals!E37))</f>
        <v/>
      </c>
      <c r="I36" t="str">
        <f>IF(AND(H36&lt;&gt;"",Deals!A37&lt;&gt;""),Deals!E37&amp;"|"&amp;H36,"")</f>
        <v/>
      </c>
      <c r="J36" t="str">
        <f>IF(AND(H36&lt;&gt;"",Deals!A37&lt;&gt;""),Deals!A37&amp;IF(Deals!D37="",""," · £"&amp;TEXT(Deals!D37,"#,##0")),"")</f>
        <v/>
      </c>
    </row>
    <row r="37" spans="1:10" x14ac:dyDescent="0.25">
      <c r="A37" t="s">
        <v>30</v>
      </c>
      <c r="B37" t="str">
        <f>IF(Companies!A38="","",Companies!A38)</f>
        <v/>
      </c>
      <c r="C37" t="str">
        <f t="shared" si="2"/>
        <v/>
      </c>
      <c r="D37" t="str">
        <f>IF(Companies!H38="","",Companies!H38)</f>
        <v/>
      </c>
      <c r="E37" t="str">
        <f>IF(Companies!I38="","",Companies!I38)</f>
        <v/>
      </c>
      <c r="F37" t="str">
        <f t="shared" si="1"/>
        <v/>
      </c>
      <c r="H37" t="str">
        <f>IF(Deals!E38="","",COUNTIF(Deals!$E$3:E38,Deals!E38))</f>
        <v/>
      </c>
      <c r="I37" t="str">
        <f>IF(AND(H37&lt;&gt;"",Deals!A38&lt;&gt;""),Deals!E38&amp;"|"&amp;H37,"")</f>
        <v/>
      </c>
      <c r="J37" t="str">
        <f>IF(AND(H37&lt;&gt;"",Deals!A38&lt;&gt;""),Deals!A38&amp;IF(Deals!D38="",""," · £"&amp;TEXT(Deals!D38,"#,##0")),"")</f>
        <v/>
      </c>
    </row>
    <row r="38" spans="1:10" x14ac:dyDescent="0.25">
      <c r="A38" t="s">
        <v>30</v>
      </c>
      <c r="B38" t="str">
        <f>IF(Companies!A39="","",Companies!A39)</f>
        <v/>
      </c>
      <c r="C38" t="str">
        <f t="shared" si="2"/>
        <v/>
      </c>
      <c r="D38" t="str">
        <f>IF(Companies!H39="","",Companies!H39)</f>
        <v/>
      </c>
      <c r="E38" t="str">
        <f>IF(Companies!I39="","",Companies!I39)</f>
        <v/>
      </c>
      <c r="F38" t="str">
        <f t="shared" si="1"/>
        <v/>
      </c>
      <c r="H38" t="str">
        <f>IF(Deals!E39="","",COUNTIF(Deals!$E$3:E39,Deals!E39))</f>
        <v/>
      </c>
      <c r="I38" t="str">
        <f>IF(AND(H38&lt;&gt;"",Deals!A39&lt;&gt;""),Deals!E39&amp;"|"&amp;H38,"")</f>
        <v/>
      </c>
      <c r="J38" t="str">
        <f>IF(AND(H38&lt;&gt;"",Deals!A39&lt;&gt;""),Deals!A39&amp;IF(Deals!D39="",""," · £"&amp;TEXT(Deals!D39,"#,##0")),"")</f>
        <v/>
      </c>
    </row>
    <row r="39" spans="1:10" x14ac:dyDescent="0.25">
      <c r="A39" t="s">
        <v>30</v>
      </c>
      <c r="B39" t="str">
        <f>IF(Companies!A40="","",Companies!A40)</f>
        <v/>
      </c>
      <c r="C39" t="str">
        <f t="shared" si="2"/>
        <v/>
      </c>
      <c r="D39" t="str">
        <f>IF(Companies!H40="","",Companies!H40)</f>
        <v/>
      </c>
      <c r="E39" t="str">
        <f>IF(Companies!I40="","",Companies!I40)</f>
        <v/>
      </c>
      <c r="F39" t="str">
        <f t="shared" si="1"/>
        <v/>
      </c>
      <c r="H39" t="str">
        <f>IF(Deals!E40="","",COUNTIF(Deals!$E$3:E40,Deals!E40))</f>
        <v/>
      </c>
      <c r="I39" t="str">
        <f>IF(AND(H39&lt;&gt;"",Deals!A40&lt;&gt;""),Deals!E40&amp;"|"&amp;H39,"")</f>
        <v/>
      </c>
      <c r="J39" t="str">
        <f>IF(AND(H39&lt;&gt;"",Deals!A40&lt;&gt;""),Deals!A40&amp;IF(Deals!D40="",""," · £"&amp;TEXT(Deals!D40,"#,##0")),"")</f>
        <v/>
      </c>
    </row>
    <row r="40" spans="1:10" x14ac:dyDescent="0.25">
      <c r="A40" t="s">
        <v>30</v>
      </c>
      <c r="B40" t="str">
        <f>IF(Companies!A41="","",Companies!A41)</f>
        <v/>
      </c>
      <c r="C40" t="str">
        <f t="shared" si="2"/>
        <v/>
      </c>
      <c r="D40" t="str">
        <f>IF(Companies!H41="","",Companies!H41)</f>
        <v/>
      </c>
      <c r="E40" t="str">
        <f>IF(Companies!I41="","",Companies!I41)</f>
        <v/>
      </c>
      <c r="F40" t="str">
        <f t="shared" si="1"/>
        <v/>
      </c>
      <c r="H40" t="str">
        <f>IF(Deals!E41="","",COUNTIF(Deals!$E$3:E41,Deals!E41))</f>
        <v/>
      </c>
      <c r="I40" t="str">
        <f>IF(AND(H40&lt;&gt;"",Deals!A41&lt;&gt;""),Deals!E41&amp;"|"&amp;H40,"")</f>
        <v/>
      </c>
      <c r="J40" t="str">
        <f>IF(AND(H40&lt;&gt;"",Deals!A41&lt;&gt;""),Deals!A41&amp;IF(Deals!D41="",""," · £"&amp;TEXT(Deals!D41,"#,##0")),"")</f>
        <v/>
      </c>
    </row>
    <row r="41" spans="1:10" x14ac:dyDescent="0.25">
      <c r="A41" t="s">
        <v>30</v>
      </c>
      <c r="B41" t="str">
        <f>IF(Companies!A42="","",Companies!A42)</f>
        <v/>
      </c>
      <c r="C41" t="str">
        <f t="shared" si="2"/>
        <v/>
      </c>
      <c r="D41" t="str">
        <f>IF(Companies!H42="","",Companies!H42)</f>
        <v/>
      </c>
      <c r="E41" t="str">
        <f>IF(Companies!I42="","",Companies!I42)</f>
        <v/>
      </c>
      <c r="F41" t="str">
        <f t="shared" si="1"/>
        <v/>
      </c>
      <c r="H41" t="str">
        <f>IF(Deals!E42="","",COUNTIF(Deals!$E$3:E42,Deals!E42))</f>
        <v/>
      </c>
      <c r="I41" t="str">
        <f>IF(AND(H41&lt;&gt;"",Deals!A42&lt;&gt;""),Deals!E42&amp;"|"&amp;H41,"")</f>
        <v/>
      </c>
      <c r="J41" t="str">
        <f>IF(AND(H41&lt;&gt;"",Deals!A42&lt;&gt;""),Deals!A42&amp;IF(Deals!D42="",""," · £"&amp;TEXT(Deals!D42,"#,##0")),"")</f>
        <v/>
      </c>
    </row>
    <row r="42" spans="1:10" x14ac:dyDescent="0.25">
      <c r="A42" t="s">
        <v>30</v>
      </c>
      <c r="B42" t="str">
        <f>IF(Companies!A43="","",Companies!A43)</f>
        <v/>
      </c>
      <c r="C42" t="str">
        <f t="shared" si="2"/>
        <v/>
      </c>
      <c r="D42" t="str">
        <f>IF(Companies!H43="","",Companies!H43)</f>
        <v/>
      </c>
      <c r="E42" t="str">
        <f>IF(Companies!I43="","",Companies!I43)</f>
        <v/>
      </c>
      <c r="F42" t="str">
        <f t="shared" si="1"/>
        <v/>
      </c>
      <c r="H42" t="str">
        <f>IF(Deals!E43="","",COUNTIF(Deals!$E$3:E43,Deals!E43))</f>
        <v/>
      </c>
      <c r="I42" t="str">
        <f>IF(AND(H42&lt;&gt;"",Deals!A43&lt;&gt;""),Deals!E43&amp;"|"&amp;H42,"")</f>
        <v/>
      </c>
      <c r="J42" t="str">
        <f>IF(AND(H42&lt;&gt;"",Deals!A43&lt;&gt;""),Deals!A43&amp;IF(Deals!D43="",""," · £"&amp;TEXT(Deals!D43,"#,##0")),"")</f>
        <v/>
      </c>
    </row>
    <row r="43" spans="1:10" x14ac:dyDescent="0.25">
      <c r="A43" t="s">
        <v>30</v>
      </c>
      <c r="B43" t="str">
        <f>IF(Companies!A44="","",Companies!A44)</f>
        <v/>
      </c>
      <c r="C43" t="str">
        <f t="shared" si="2"/>
        <v/>
      </c>
      <c r="D43" t="str">
        <f>IF(Companies!H44="","",Companies!H44)</f>
        <v/>
      </c>
      <c r="E43" t="str">
        <f>IF(Companies!I44="","",Companies!I44)</f>
        <v/>
      </c>
      <c r="F43" t="str">
        <f t="shared" si="1"/>
        <v/>
      </c>
      <c r="H43" t="str">
        <f>IF(Deals!E44="","",COUNTIF(Deals!$E$3:E44,Deals!E44))</f>
        <v/>
      </c>
      <c r="I43" t="str">
        <f>IF(AND(H43&lt;&gt;"",Deals!A44&lt;&gt;""),Deals!E44&amp;"|"&amp;H43,"")</f>
        <v/>
      </c>
      <c r="J43" t="str">
        <f>IF(AND(H43&lt;&gt;"",Deals!A44&lt;&gt;""),Deals!A44&amp;IF(Deals!D44="",""," · £"&amp;TEXT(Deals!D44,"#,##0")),"")</f>
        <v/>
      </c>
    </row>
    <row r="44" spans="1:10" x14ac:dyDescent="0.25">
      <c r="A44" t="s">
        <v>30</v>
      </c>
      <c r="B44" t="str">
        <f>IF(Companies!A45="","",Companies!A45)</f>
        <v/>
      </c>
      <c r="C44" t="str">
        <f t="shared" si="2"/>
        <v/>
      </c>
      <c r="D44" t="str">
        <f>IF(Companies!H45="","",Companies!H45)</f>
        <v/>
      </c>
      <c r="E44" t="str">
        <f>IF(Companies!I45="","",Companies!I45)</f>
        <v/>
      </c>
      <c r="F44" t="str">
        <f t="shared" si="1"/>
        <v/>
      </c>
      <c r="H44" t="str">
        <f>IF(Deals!E45="","",COUNTIF(Deals!$E$3:E45,Deals!E45))</f>
        <v/>
      </c>
      <c r="I44" t="str">
        <f>IF(AND(H44&lt;&gt;"",Deals!A45&lt;&gt;""),Deals!E45&amp;"|"&amp;H44,"")</f>
        <v/>
      </c>
      <c r="J44" t="str">
        <f>IF(AND(H44&lt;&gt;"",Deals!A45&lt;&gt;""),Deals!A45&amp;IF(Deals!D45="",""," · £"&amp;TEXT(Deals!D45,"#,##0")),"")</f>
        <v/>
      </c>
    </row>
    <row r="45" spans="1:10" x14ac:dyDescent="0.25">
      <c r="A45" t="s">
        <v>30</v>
      </c>
      <c r="B45" t="str">
        <f>IF(Companies!A46="","",Companies!A46)</f>
        <v/>
      </c>
      <c r="C45" t="str">
        <f t="shared" si="2"/>
        <v/>
      </c>
      <c r="D45" t="str">
        <f>IF(Companies!H46="","",Companies!H46)</f>
        <v/>
      </c>
      <c r="E45" t="str">
        <f>IF(Companies!I46="","",Companies!I46)</f>
        <v/>
      </c>
      <c r="F45" t="str">
        <f t="shared" si="1"/>
        <v/>
      </c>
      <c r="H45" t="str">
        <f>IF(Deals!E46="","",COUNTIF(Deals!$E$3:E46,Deals!E46))</f>
        <v/>
      </c>
      <c r="I45" t="str">
        <f>IF(AND(H45&lt;&gt;"",Deals!A46&lt;&gt;""),Deals!E46&amp;"|"&amp;H45,"")</f>
        <v/>
      </c>
      <c r="J45" t="str">
        <f>IF(AND(H45&lt;&gt;"",Deals!A46&lt;&gt;""),Deals!A46&amp;IF(Deals!D46="",""," · £"&amp;TEXT(Deals!D46,"#,##0")),"")</f>
        <v/>
      </c>
    </row>
    <row r="46" spans="1:10" x14ac:dyDescent="0.25">
      <c r="A46" t="s">
        <v>30</v>
      </c>
      <c r="B46" t="str">
        <f>IF(Companies!A47="","",Companies!A47)</f>
        <v/>
      </c>
      <c r="C46" t="str">
        <f t="shared" si="2"/>
        <v/>
      </c>
      <c r="D46" t="str">
        <f>IF(Companies!H47="","",Companies!H47)</f>
        <v/>
      </c>
      <c r="E46" t="str">
        <f>IF(Companies!I47="","",Companies!I47)</f>
        <v/>
      </c>
      <c r="F46" t="str">
        <f t="shared" si="1"/>
        <v/>
      </c>
      <c r="H46" t="str">
        <f>IF(Deals!E47="","",COUNTIF(Deals!$E$3:E47,Deals!E47))</f>
        <v/>
      </c>
      <c r="I46" t="str">
        <f>IF(AND(H46&lt;&gt;"",Deals!A47&lt;&gt;""),Deals!E47&amp;"|"&amp;H46,"")</f>
        <v/>
      </c>
      <c r="J46" t="str">
        <f>IF(AND(H46&lt;&gt;"",Deals!A47&lt;&gt;""),Deals!A47&amp;IF(Deals!D47="",""," · £"&amp;TEXT(Deals!D47,"#,##0")),"")</f>
        <v/>
      </c>
    </row>
    <row r="47" spans="1:10" x14ac:dyDescent="0.25">
      <c r="A47" t="s">
        <v>30</v>
      </c>
      <c r="B47" t="str">
        <f>IF(Companies!A48="","",Companies!A48)</f>
        <v/>
      </c>
      <c r="C47" t="str">
        <f t="shared" si="2"/>
        <v/>
      </c>
      <c r="D47" t="str">
        <f>IF(Companies!H48="","",Companies!H48)</f>
        <v/>
      </c>
      <c r="E47" t="str">
        <f>IF(Companies!I48="","",Companies!I48)</f>
        <v/>
      </c>
      <c r="F47" t="str">
        <f t="shared" si="1"/>
        <v/>
      </c>
      <c r="H47" t="str">
        <f>IF(Deals!E48="","",COUNTIF(Deals!$E$3:E48,Deals!E48))</f>
        <v/>
      </c>
      <c r="I47" t="str">
        <f>IF(AND(H47&lt;&gt;"",Deals!A48&lt;&gt;""),Deals!E48&amp;"|"&amp;H47,"")</f>
        <v/>
      </c>
      <c r="J47" t="str">
        <f>IF(AND(H47&lt;&gt;"",Deals!A48&lt;&gt;""),Deals!A48&amp;IF(Deals!D48="",""," · £"&amp;TEXT(Deals!D48,"#,##0")),"")</f>
        <v/>
      </c>
    </row>
    <row r="48" spans="1:10" x14ac:dyDescent="0.25">
      <c r="A48" t="s">
        <v>30</v>
      </c>
      <c r="B48" t="str">
        <f>IF(Companies!A49="","",Companies!A49)</f>
        <v/>
      </c>
      <c r="C48" t="str">
        <f t="shared" si="2"/>
        <v/>
      </c>
      <c r="D48" t="str">
        <f>IF(Companies!H49="","",Companies!H49)</f>
        <v/>
      </c>
      <c r="E48" t="str">
        <f>IF(Companies!I49="","",Companies!I49)</f>
        <v/>
      </c>
      <c r="F48" t="str">
        <f t="shared" si="1"/>
        <v/>
      </c>
      <c r="H48" t="str">
        <f>IF(Deals!E49="","",COUNTIF(Deals!$E$3:E49,Deals!E49))</f>
        <v/>
      </c>
      <c r="I48" t="str">
        <f>IF(AND(H48&lt;&gt;"",Deals!A49&lt;&gt;""),Deals!E49&amp;"|"&amp;H48,"")</f>
        <v/>
      </c>
      <c r="J48" t="str">
        <f>IF(AND(H48&lt;&gt;"",Deals!A49&lt;&gt;""),Deals!A49&amp;IF(Deals!D49="",""," · £"&amp;TEXT(Deals!D49,"#,##0")),"")</f>
        <v/>
      </c>
    </row>
    <row r="49" spans="1:10" x14ac:dyDescent="0.25">
      <c r="A49" t="s">
        <v>30</v>
      </c>
      <c r="B49" t="str">
        <f>IF(Companies!A50="","",Companies!A50)</f>
        <v/>
      </c>
      <c r="C49" t="str">
        <f t="shared" si="2"/>
        <v/>
      </c>
      <c r="D49" t="str">
        <f>IF(Companies!H50="","",Companies!H50)</f>
        <v/>
      </c>
      <c r="E49" t="str">
        <f>IF(Companies!I50="","",Companies!I50)</f>
        <v/>
      </c>
      <c r="F49" t="str">
        <f t="shared" si="1"/>
        <v/>
      </c>
      <c r="H49" t="str">
        <f>IF(Deals!E50="","",COUNTIF(Deals!$E$3:E50,Deals!E50))</f>
        <v/>
      </c>
      <c r="I49" t="str">
        <f>IF(AND(H49&lt;&gt;"",Deals!A50&lt;&gt;""),Deals!E50&amp;"|"&amp;H49,"")</f>
        <v/>
      </c>
      <c r="J49" t="str">
        <f>IF(AND(H49&lt;&gt;"",Deals!A50&lt;&gt;""),Deals!A50&amp;IF(Deals!D50="",""," · £"&amp;TEXT(Deals!D50,"#,##0")),"")</f>
        <v/>
      </c>
    </row>
    <row r="50" spans="1:10" x14ac:dyDescent="0.25">
      <c r="A50" t="s">
        <v>30</v>
      </c>
      <c r="B50" t="str">
        <f>IF(Companies!A51="","",Companies!A51)</f>
        <v/>
      </c>
      <c r="C50" t="str">
        <f t="shared" si="2"/>
        <v/>
      </c>
      <c r="D50" t="str">
        <f>IF(Companies!H51="","",Companies!H51)</f>
        <v/>
      </c>
      <c r="E50" t="str">
        <f>IF(Companies!I51="","",Companies!I51)</f>
        <v/>
      </c>
      <c r="F50" t="str">
        <f t="shared" si="1"/>
        <v/>
      </c>
      <c r="H50" t="str">
        <f>IF(Deals!E51="","",COUNTIF(Deals!$E$3:E51,Deals!E51))</f>
        <v/>
      </c>
      <c r="I50" t="str">
        <f>IF(AND(H50&lt;&gt;"",Deals!A51&lt;&gt;""),Deals!E51&amp;"|"&amp;H50,"")</f>
        <v/>
      </c>
      <c r="J50" t="str">
        <f>IF(AND(H50&lt;&gt;"",Deals!A51&lt;&gt;""),Deals!A51&amp;IF(Deals!D51="",""," · £"&amp;TEXT(Deals!D51,"#,##0")),"")</f>
        <v/>
      </c>
    </row>
    <row r="51" spans="1:10" x14ac:dyDescent="0.25">
      <c r="A51" t="s">
        <v>30</v>
      </c>
      <c r="B51" t="str">
        <f>IF(Companies!A52="","",Companies!A52)</f>
        <v/>
      </c>
      <c r="C51" t="str">
        <f t="shared" si="2"/>
        <v/>
      </c>
      <c r="D51" t="str">
        <f>IF(Companies!H52="","",Companies!H52)</f>
        <v/>
      </c>
      <c r="E51" t="str">
        <f>IF(Companies!I52="","",Companies!I52)</f>
        <v/>
      </c>
      <c r="F51" t="str">
        <f t="shared" si="1"/>
        <v/>
      </c>
      <c r="H51" t="str">
        <f>IF(Deals!E52="","",COUNTIF(Deals!$E$3:E52,Deals!E52))</f>
        <v/>
      </c>
      <c r="I51" t="str">
        <f>IF(AND(H51&lt;&gt;"",Deals!A52&lt;&gt;""),Deals!E52&amp;"|"&amp;H51,"")</f>
        <v/>
      </c>
      <c r="J51" t="str">
        <f>IF(AND(H51&lt;&gt;"",Deals!A52&lt;&gt;""),Deals!A52&amp;IF(Deals!D52="",""," · £"&amp;TEXT(Deals!D52,"#,##0")),"")</f>
        <v/>
      </c>
    </row>
    <row r="52" spans="1:10" x14ac:dyDescent="0.25">
      <c r="A52" t="s">
        <v>30</v>
      </c>
      <c r="B52" t="str">
        <f>IF(Companies!A53="","",Companies!A53)</f>
        <v/>
      </c>
      <c r="C52" t="str">
        <f t="shared" si="2"/>
        <v/>
      </c>
      <c r="D52" t="str">
        <f>IF(Companies!H53="","",Companies!H53)</f>
        <v/>
      </c>
      <c r="E52" t="str">
        <f>IF(Companies!I53="","",Companies!I53)</f>
        <v/>
      </c>
      <c r="F52" t="str">
        <f t="shared" si="1"/>
        <v/>
      </c>
      <c r="H52" t="str">
        <f>IF(Deals!E53="","",COUNTIF(Deals!$E$3:E53,Deals!E53))</f>
        <v/>
      </c>
      <c r="I52" t="str">
        <f>IF(AND(H52&lt;&gt;"",Deals!A53&lt;&gt;""),Deals!E53&amp;"|"&amp;H52,"")</f>
        <v/>
      </c>
      <c r="J52" t="str">
        <f>IF(AND(H52&lt;&gt;"",Deals!A53&lt;&gt;""),Deals!A53&amp;IF(Deals!D53="",""," · £"&amp;TEXT(Deals!D53,"#,##0")),"")</f>
        <v/>
      </c>
    </row>
    <row r="53" spans="1:10" x14ac:dyDescent="0.25">
      <c r="A53" t="s">
        <v>30</v>
      </c>
      <c r="B53" t="str">
        <f>IF(Companies!A54="","",Companies!A54)</f>
        <v/>
      </c>
      <c r="C53" t="str">
        <f t="shared" si="2"/>
        <v/>
      </c>
      <c r="D53" t="str">
        <f>IF(Companies!H54="","",Companies!H54)</f>
        <v/>
      </c>
      <c r="E53" t="str">
        <f>IF(Companies!I54="","",Companies!I54)</f>
        <v/>
      </c>
      <c r="F53" t="str">
        <f t="shared" si="1"/>
        <v/>
      </c>
      <c r="H53" t="str">
        <f>IF(Deals!E54="","",COUNTIF(Deals!$E$3:E54,Deals!E54))</f>
        <v/>
      </c>
      <c r="I53" t="str">
        <f>IF(AND(H53&lt;&gt;"",Deals!A54&lt;&gt;""),Deals!E54&amp;"|"&amp;H53,"")</f>
        <v/>
      </c>
      <c r="J53" t="str">
        <f>IF(AND(H53&lt;&gt;"",Deals!A54&lt;&gt;""),Deals!A54&amp;IF(Deals!D54="",""," · £"&amp;TEXT(Deals!D54,"#,##0")),"")</f>
        <v/>
      </c>
    </row>
    <row r="54" spans="1:10" x14ac:dyDescent="0.25">
      <c r="A54" t="s">
        <v>30</v>
      </c>
      <c r="B54" t="str">
        <f>IF(Companies!A55="","",Companies!A55)</f>
        <v/>
      </c>
      <c r="C54" t="str">
        <f t="shared" si="2"/>
        <v/>
      </c>
      <c r="D54" t="str">
        <f>IF(Companies!H55="","",Companies!H55)</f>
        <v/>
      </c>
      <c r="E54" t="str">
        <f>IF(Companies!I55="","",Companies!I55)</f>
        <v/>
      </c>
      <c r="F54" t="str">
        <f t="shared" si="1"/>
        <v/>
      </c>
      <c r="H54" t="str">
        <f>IF(Deals!E55="","",COUNTIF(Deals!$E$3:E55,Deals!E55))</f>
        <v/>
      </c>
      <c r="I54" t="str">
        <f>IF(AND(H54&lt;&gt;"",Deals!A55&lt;&gt;""),Deals!E55&amp;"|"&amp;H54,"")</f>
        <v/>
      </c>
      <c r="J54" t="str">
        <f>IF(AND(H54&lt;&gt;"",Deals!A55&lt;&gt;""),Deals!A55&amp;IF(Deals!D55="",""," · £"&amp;TEXT(Deals!D55,"#,##0")),"")</f>
        <v/>
      </c>
    </row>
    <row r="55" spans="1:10" x14ac:dyDescent="0.25">
      <c r="A55" t="s">
        <v>30</v>
      </c>
      <c r="B55" t="str">
        <f>IF(Companies!A56="","",Companies!A56)</f>
        <v/>
      </c>
      <c r="C55" t="str">
        <f t="shared" si="2"/>
        <v/>
      </c>
      <c r="D55" t="str">
        <f>IF(Companies!H56="","",Companies!H56)</f>
        <v/>
      </c>
      <c r="E55" t="str">
        <f>IF(Companies!I56="","",Companies!I56)</f>
        <v/>
      </c>
      <c r="F55" t="str">
        <f t="shared" si="1"/>
        <v/>
      </c>
      <c r="H55" t="str">
        <f>IF(Deals!E56="","",COUNTIF(Deals!$E$3:E56,Deals!E56))</f>
        <v/>
      </c>
      <c r="I55" t="str">
        <f>IF(AND(H55&lt;&gt;"",Deals!A56&lt;&gt;""),Deals!E56&amp;"|"&amp;H55,"")</f>
        <v/>
      </c>
      <c r="J55" t="str">
        <f>IF(AND(H55&lt;&gt;"",Deals!A56&lt;&gt;""),Deals!A56&amp;IF(Deals!D56="",""," · £"&amp;TEXT(Deals!D56,"#,##0")),"")</f>
        <v/>
      </c>
    </row>
    <row r="56" spans="1:10" x14ac:dyDescent="0.25">
      <c r="A56" t="s">
        <v>30</v>
      </c>
      <c r="B56" t="str">
        <f>IF(Companies!A57="","",Companies!A57)</f>
        <v/>
      </c>
      <c r="C56" t="str">
        <f t="shared" si="2"/>
        <v/>
      </c>
      <c r="D56" t="str">
        <f>IF(Companies!H57="","",Companies!H57)</f>
        <v/>
      </c>
      <c r="E56" t="str">
        <f>IF(Companies!I57="","",Companies!I57)</f>
        <v/>
      </c>
      <c r="F56" t="str">
        <f t="shared" si="1"/>
        <v/>
      </c>
      <c r="H56" t="str">
        <f>IF(Deals!E57="","",COUNTIF(Deals!$E$3:E57,Deals!E57))</f>
        <v/>
      </c>
      <c r="I56" t="str">
        <f>IF(AND(H56&lt;&gt;"",Deals!A57&lt;&gt;""),Deals!E57&amp;"|"&amp;H56,"")</f>
        <v/>
      </c>
      <c r="J56" t="str">
        <f>IF(AND(H56&lt;&gt;"",Deals!A57&lt;&gt;""),Deals!A57&amp;IF(Deals!D57="",""," · £"&amp;TEXT(Deals!D57,"#,##0")),"")</f>
        <v/>
      </c>
    </row>
    <row r="57" spans="1:10" x14ac:dyDescent="0.25">
      <c r="A57" t="s">
        <v>30</v>
      </c>
      <c r="B57" t="str">
        <f>IF(Companies!A58="","",Companies!A58)</f>
        <v/>
      </c>
      <c r="C57" t="str">
        <f t="shared" si="2"/>
        <v/>
      </c>
      <c r="D57" t="str">
        <f>IF(Companies!H58="","",Companies!H58)</f>
        <v/>
      </c>
      <c r="E57" t="str">
        <f>IF(Companies!I58="","",Companies!I58)</f>
        <v/>
      </c>
      <c r="F57" t="str">
        <f t="shared" si="1"/>
        <v/>
      </c>
      <c r="H57" t="str">
        <f>IF(Deals!E58="","",COUNTIF(Deals!$E$3:E58,Deals!E58))</f>
        <v/>
      </c>
      <c r="I57" t="str">
        <f>IF(AND(H57&lt;&gt;"",Deals!A58&lt;&gt;""),Deals!E58&amp;"|"&amp;H57,"")</f>
        <v/>
      </c>
      <c r="J57" t="str">
        <f>IF(AND(H57&lt;&gt;"",Deals!A58&lt;&gt;""),Deals!A58&amp;IF(Deals!D58="",""," · £"&amp;TEXT(Deals!D58,"#,##0")),"")</f>
        <v/>
      </c>
    </row>
    <row r="58" spans="1:10" x14ac:dyDescent="0.25">
      <c r="A58" t="s">
        <v>30</v>
      </c>
      <c r="B58" t="str">
        <f>IF(Companies!A59="","",Companies!A59)</f>
        <v/>
      </c>
      <c r="C58" t="str">
        <f t="shared" si="2"/>
        <v/>
      </c>
      <c r="D58" t="str">
        <f>IF(Companies!H59="","",Companies!H59)</f>
        <v/>
      </c>
      <c r="E58" t="str">
        <f>IF(Companies!I59="","",Companies!I59)</f>
        <v/>
      </c>
      <c r="F58" t="str">
        <f t="shared" si="1"/>
        <v/>
      </c>
      <c r="H58" t="str">
        <f>IF(Deals!E59="","",COUNTIF(Deals!$E$3:E59,Deals!E59))</f>
        <v/>
      </c>
      <c r="I58" t="str">
        <f>IF(AND(H58&lt;&gt;"",Deals!A59&lt;&gt;""),Deals!E59&amp;"|"&amp;H58,"")</f>
        <v/>
      </c>
      <c r="J58" t="str">
        <f>IF(AND(H58&lt;&gt;"",Deals!A59&lt;&gt;""),Deals!A59&amp;IF(Deals!D59="",""," · £"&amp;TEXT(Deals!D59,"#,##0")),"")</f>
        <v/>
      </c>
    </row>
    <row r="59" spans="1:10" x14ac:dyDescent="0.25">
      <c r="A59" t="s">
        <v>30</v>
      </c>
      <c r="B59" t="str">
        <f>IF(Companies!A60="","",Companies!A60)</f>
        <v/>
      </c>
      <c r="C59" t="str">
        <f t="shared" si="2"/>
        <v/>
      </c>
      <c r="D59" t="str">
        <f>IF(Companies!H60="","",Companies!H60)</f>
        <v/>
      </c>
      <c r="E59" t="str">
        <f>IF(Companies!I60="","",Companies!I60)</f>
        <v/>
      </c>
      <c r="F59" t="str">
        <f t="shared" si="1"/>
        <v/>
      </c>
      <c r="H59" t="str">
        <f>IF(Deals!E60="","",COUNTIF(Deals!$E$3:E60,Deals!E60))</f>
        <v/>
      </c>
      <c r="I59" t="str">
        <f>IF(AND(H59&lt;&gt;"",Deals!A60&lt;&gt;""),Deals!E60&amp;"|"&amp;H59,"")</f>
        <v/>
      </c>
      <c r="J59" t="str">
        <f>IF(AND(H59&lt;&gt;"",Deals!A60&lt;&gt;""),Deals!A60&amp;IF(Deals!D60="",""," · £"&amp;TEXT(Deals!D60,"#,##0")),"")</f>
        <v/>
      </c>
    </row>
    <row r="60" spans="1:10" x14ac:dyDescent="0.25">
      <c r="A60" t="s">
        <v>30</v>
      </c>
      <c r="B60" t="str">
        <f>IF(Companies!A61="","",Companies!A61)</f>
        <v/>
      </c>
      <c r="C60" t="str">
        <f t="shared" si="2"/>
        <v/>
      </c>
      <c r="D60" t="str">
        <f>IF(Companies!H61="","",Companies!H61)</f>
        <v/>
      </c>
      <c r="E60" t="str">
        <f>IF(Companies!I61="","",Companies!I61)</f>
        <v/>
      </c>
      <c r="F60" t="str">
        <f t="shared" si="1"/>
        <v/>
      </c>
      <c r="H60" t="str">
        <f>IF(Deals!E61="","",COUNTIF(Deals!$E$3:E61,Deals!E61))</f>
        <v/>
      </c>
      <c r="I60" t="str">
        <f>IF(AND(H60&lt;&gt;"",Deals!A61&lt;&gt;""),Deals!E61&amp;"|"&amp;H60,"")</f>
        <v/>
      </c>
      <c r="J60" t="str">
        <f>IF(AND(H60&lt;&gt;"",Deals!A61&lt;&gt;""),Deals!A61&amp;IF(Deals!D61="",""," · £"&amp;TEXT(Deals!D61,"#,##0")),"")</f>
        <v/>
      </c>
    </row>
    <row r="61" spans="1:10" x14ac:dyDescent="0.25">
      <c r="A61" t="s">
        <v>30</v>
      </c>
      <c r="B61" t="str">
        <f>IF(Companies!A62="","",Companies!A62)</f>
        <v/>
      </c>
      <c r="C61" t="str">
        <f t="shared" si="2"/>
        <v/>
      </c>
      <c r="D61" t="str">
        <f>IF(Companies!H62="","",Companies!H62)</f>
        <v/>
      </c>
      <c r="E61" t="str">
        <f>IF(Companies!I62="","",Companies!I62)</f>
        <v/>
      </c>
      <c r="F61" t="str">
        <f t="shared" si="1"/>
        <v/>
      </c>
      <c r="H61" t="str">
        <f>IF(Deals!E62="","",COUNTIF(Deals!$E$3:E62,Deals!E62))</f>
        <v/>
      </c>
      <c r="I61" t="str">
        <f>IF(AND(H61&lt;&gt;"",Deals!A62&lt;&gt;""),Deals!E62&amp;"|"&amp;H61,"")</f>
        <v/>
      </c>
      <c r="J61" t="str">
        <f>IF(AND(H61&lt;&gt;"",Deals!A62&lt;&gt;""),Deals!A62&amp;IF(Deals!D62="",""," · £"&amp;TEXT(Deals!D62,"#,##0")),"")</f>
        <v/>
      </c>
    </row>
    <row r="62" spans="1:10" x14ac:dyDescent="0.25">
      <c r="A62" t="s">
        <v>30</v>
      </c>
      <c r="B62" t="str">
        <f>IF(Companies!A63="","",Companies!A63)</f>
        <v/>
      </c>
      <c r="C62" t="str">
        <f t="shared" si="2"/>
        <v/>
      </c>
      <c r="D62" t="str">
        <f>IF(Companies!H63="","",Companies!H63)</f>
        <v/>
      </c>
      <c r="E62" t="str">
        <f>IF(Companies!I63="","",Companies!I63)</f>
        <v/>
      </c>
      <c r="F62" t="str">
        <f t="shared" si="1"/>
        <v/>
      </c>
      <c r="H62" t="str">
        <f>IF(Deals!E63="","",COUNTIF(Deals!$E$3:E63,Deals!E63))</f>
        <v/>
      </c>
      <c r="I62" t="str">
        <f>IF(AND(H62&lt;&gt;"",Deals!A63&lt;&gt;""),Deals!E63&amp;"|"&amp;H62,"")</f>
        <v/>
      </c>
      <c r="J62" t="str">
        <f>IF(AND(H62&lt;&gt;"",Deals!A63&lt;&gt;""),Deals!A63&amp;IF(Deals!D63="",""," · £"&amp;TEXT(Deals!D63,"#,##0")),"")</f>
        <v/>
      </c>
    </row>
    <row r="63" spans="1:10" x14ac:dyDescent="0.25">
      <c r="A63" t="s">
        <v>30</v>
      </c>
      <c r="B63" t="str">
        <f>IF(Companies!A64="","",Companies!A64)</f>
        <v/>
      </c>
      <c r="C63" t="str">
        <f t="shared" si="2"/>
        <v/>
      </c>
      <c r="D63" t="str">
        <f>IF(Companies!H64="","",Companies!H64)</f>
        <v/>
      </c>
      <c r="E63" t="str">
        <f>IF(Companies!I64="","",Companies!I64)</f>
        <v/>
      </c>
      <c r="F63" t="str">
        <f t="shared" si="1"/>
        <v/>
      </c>
      <c r="H63" t="str">
        <f>IF(Deals!E64="","",COUNTIF(Deals!$E$3:E64,Deals!E64))</f>
        <v/>
      </c>
      <c r="I63" t="str">
        <f>IF(AND(H63&lt;&gt;"",Deals!A64&lt;&gt;""),Deals!E64&amp;"|"&amp;H63,"")</f>
        <v/>
      </c>
      <c r="J63" t="str">
        <f>IF(AND(H63&lt;&gt;"",Deals!A64&lt;&gt;""),Deals!A64&amp;IF(Deals!D64="",""," · £"&amp;TEXT(Deals!D64,"#,##0")),"")</f>
        <v/>
      </c>
    </row>
    <row r="64" spans="1:10" x14ac:dyDescent="0.25">
      <c r="A64" t="s">
        <v>30</v>
      </c>
      <c r="B64" t="str">
        <f>IF(Companies!A65="","",Companies!A65)</f>
        <v/>
      </c>
      <c r="C64" t="str">
        <f t="shared" si="2"/>
        <v/>
      </c>
      <c r="D64" t="str">
        <f>IF(Companies!H65="","",Companies!H65)</f>
        <v/>
      </c>
      <c r="E64" t="str">
        <f>IF(Companies!I65="","",Companies!I65)</f>
        <v/>
      </c>
      <c r="F64" t="str">
        <f t="shared" si="1"/>
        <v/>
      </c>
      <c r="H64" t="str">
        <f>IF(Deals!E65="","",COUNTIF(Deals!$E$3:E65,Deals!E65))</f>
        <v/>
      </c>
      <c r="I64" t="str">
        <f>IF(AND(H64&lt;&gt;"",Deals!A65&lt;&gt;""),Deals!E65&amp;"|"&amp;H64,"")</f>
        <v/>
      </c>
      <c r="J64" t="str">
        <f>IF(AND(H64&lt;&gt;"",Deals!A65&lt;&gt;""),Deals!A65&amp;IF(Deals!D65="",""," · £"&amp;TEXT(Deals!D65,"#,##0")),"")</f>
        <v/>
      </c>
    </row>
    <row r="65" spans="1:10" x14ac:dyDescent="0.25">
      <c r="A65" t="s">
        <v>30</v>
      </c>
      <c r="B65" t="str">
        <f>IF(Companies!A66="","",Companies!A66)</f>
        <v/>
      </c>
      <c r="C65" t="str">
        <f t="shared" si="2"/>
        <v/>
      </c>
      <c r="D65" t="str">
        <f>IF(Companies!H66="","",Companies!H66)</f>
        <v/>
      </c>
      <c r="E65" t="str">
        <f>IF(Companies!I66="","",Companies!I66)</f>
        <v/>
      </c>
      <c r="F65" t="str">
        <f t="shared" si="1"/>
        <v/>
      </c>
      <c r="H65" t="str">
        <f>IF(Deals!E66="","",COUNTIF(Deals!$E$3:E66,Deals!E66))</f>
        <v/>
      </c>
      <c r="I65" t="str">
        <f>IF(AND(H65&lt;&gt;"",Deals!A66&lt;&gt;""),Deals!E66&amp;"|"&amp;H65,"")</f>
        <v/>
      </c>
      <c r="J65" t="str">
        <f>IF(AND(H65&lt;&gt;"",Deals!A66&lt;&gt;""),Deals!A66&amp;IF(Deals!D66="",""," · £"&amp;TEXT(Deals!D66,"#,##0")),"")</f>
        <v/>
      </c>
    </row>
    <row r="66" spans="1:10" x14ac:dyDescent="0.25">
      <c r="A66" t="s">
        <v>30</v>
      </c>
      <c r="B66" t="str">
        <f>IF(Companies!A67="","",Companies!A67)</f>
        <v/>
      </c>
      <c r="C66" t="str">
        <f t="shared" ref="C66:C97" si="3">B66</f>
        <v/>
      </c>
      <c r="D66" t="str">
        <f>IF(Companies!H67="","",Companies!H67)</f>
        <v/>
      </c>
      <c r="E66" t="str">
        <f>IF(Companies!I67="","",Companies!I67)</f>
        <v/>
      </c>
      <c r="F66" t="str">
        <f t="shared" ref="F66:F129" si="4">IF(AND(B66&lt;&gt;"",ISNUMBER(D66),D66&gt;0),D66+ROW()/1000000,"")</f>
        <v/>
      </c>
      <c r="H66" t="str">
        <f>IF(Deals!E67="","",COUNTIF(Deals!$E$3:E67,Deals!E67))</f>
        <v/>
      </c>
      <c r="I66" t="str">
        <f>IF(AND(H66&lt;&gt;"",Deals!A67&lt;&gt;""),Deals!E67&amp;"|"&amp;H66,"")</f>
        <v/>
      </c>
      <c r="J66" t="str">
        <f>IF(AND(H66&lt;&gt;"",Deals!A67&lt;&gt;""),Deals!A67&amp;IF(Deals!D67="",""," · £"&amp;TEXT(Deals!D67,"#,##0")),"")</f>
        <v/>
      </c>
    </row>
    <row r="67" spans="1:10" x14ac:dyDescent="0.25">
      <c r="A67" t="s">
        <v>30</v>
      </c>
      <c r="B67" t="str">
        <f>IF(Companies!A68="","",Companies!A68)</f>
        <v/>
      </c>
      <c r="C67" t="str">
        <f t="shared" si="3"/>
        <v/>
      </c>
      <c r="D67" t="str">
        <f>IF(Companies!H68="","",Companies!H68)</f>
        <v/>
      </c>
      <c r="E67" t="str">
        <f>IF(Companies!I68="","",Companies!I68)</f>
        <v/>
      </c>
      <c r="F67" t="str">
        <f t="shared" si="4"/>
        <v/>
      </c>
      <c r="H67" t="str">
        <f>IF(Deals!E68="","",COUNTIF(Deals!$E$3:E68,Deals!E68))</f>
        <v/>
      </c>
      <c r="I67" t="str">
        <f>IF(AND(H67&lt;&gt;"",Deals!A68&lt;&gt;""),Deals!E68&amp;"|"&amp;H67,"")</f>
        <v/>
      </c>
      <c r="J67" t="str">
        <f>IF(AND(H67&lt;&gt;"",Deals!A68&lt;&gt;""),Deals!A68&amp;IF(Deals!D68="",""," · £"&amp;TEXT(Deals!D68,"#,##0")),"")</f>
        <v/>
      </c>
    </row>
    <row r="68" spans="1:10" x14ac:dyDescent="0.25">
      <c r="A68" t="s">
        <v>30</v>
      </c>
      <c r="B68" t="str">
        <f>IF(Companies!A69="","",Companies!A69)</f>
        <v/>
      </c>
      <c r="C68" t="str">
        <f t="shared" si="3"/>
        <v/>
      </c>
      <c r="D68" t="str">
        <f>IF(Companies!H69="","",Companies!H69)</f>
        <v/>
      </c>
      <c r="E68" t="str">
        <f>IF(Companies!I69="","",Companies!I69)</f>
        <v/>
      </c>
      <c r="F68" t="str">
        <f t="shared" si="4"/>
        <v/>
      </c>
      <c r="H68" t="str">
        <f>IF(Deals!E69="","",COUNTIF(Deals!$E$3:E69,Deals!E69))</f>
        <v/>
      </c>
      <c r="I68" t="str">
        <f>IF(AND(H68&lt;&gt;"",Deals!A69&lt;&gt;""),Deals!E69&amp;"|"&amp;H68,"")</f>
        <v/>
      </c>
      <c r="J68" t="str">
        <f>IF(AND(H68&lt;&gt;"",Deals!A69&lt;&gt;""),Deals!A69&amp;IF(Deals!D69="",""," · £"&amp;TEXT(Deals!D69,"#,##0")),"")</f>
        <v/>
      </c>
    </row>
    <row r="69" spans="1:10" x14ac:dyDescent="0.25">
      <c r="A69" t="s">
        <v>30</v>
      </c>
      <c r="B69" t="str">
        <f>IF(Companies!A70="","",Companies!A70)</f>
        <v/>
      </c>
      <c r="C69" t="str">
        <f t="shared" si="3"/>
        <v/>
      </c>
      <c r="D69" t="str">
        <f>IF(Companies!H70="","",Companies!H70)</f>
        <v/>
      </c>
      <c r="E69" t="str">
        <f>IF(Companies!I70="","",Companies!I70)</f>
        <v/>
      </c>
      <c r="F69" t="str">
        <f t="shared" si="4"/>
        <v/>
      </c>
      <c r="H69" t="str">
        <f>IF(Deals!E70="","",COUNTIF(Deals!$E$3:E70,Deals!E70))</f>
        <v/>
      </c>
      <c r="I69" t="str">
        <f>IF(AND(H69&lt;&gt;"",Deals!A70&lt;&gt;""),Deals!E70&amp;"|"&amp;H69,"")</f>
        <v/>
      </c>
      <c r="J69" t="str">
        <f>IF(AND(H69&lt;&gt;"",Deals!A70&lt;&gt;""),Deals!A70&amp;IF(Deals!D70="",""," · £"&amp;TEXT(Deals!D70,"#,##0")),"")</f>
        <v/>
      </c>
    </row>
    <row r="70" spans="1:10" x14ac:dyDescent="0.25">
      <c r="A70" t="s">
        <v>30</v>
      </c>
      <c r="B70" t="str">
        <f>IF(Companies!A71="","",Companies!A71)</f>
        <v/>
      </c>
      <c r="C70" t="str">
        <f t="shared" si="3"/>
        <v/>
      </c>
      <c r="D70" t="str">
        <f>IF(Companies!H71="","",Companies!H71)</f>
        <v/>
      </c>
      <c r="E70" t="str">
        <f>IF(Companies!I71="","",Companies!I71)</f>
        <v/>
      </c>
      <c r="F70" t="str">
        <f t="shared" si="4"/>
        <v/>
      </c>
      <c r="H70" t="str">
        <f>IF(Deals!E71="","",COUNTIF(Deals!$E$3:E71,Deals!E71))</f>
        <v/>
      </c>
      <c r="I70" t="str">
        <f>IF(AND(H70&lt;&gt;"",Deals!A71&lt;&gt;""),Deals!E71&amp;"|"&amp;H70,"")</f>
        <v/>
      </c>
      <c r="J70" t="str">
        <f>IF(AND(H70&lt;&gt;"",Deals!A71&lt;&gt;""),Deals!A71&amp;IF(Deals!D71="",""," · £"&amp;TEXT(Deals!D71,"#,##0")),"")</f>
        <v/>
      </c>
    </row>
    <row r="71" spans="1:10" x14ac:dyDescent="0.25">
      <c r="A71" t="s">
        <v>30</v>
      </c>
      <c r="B71" t="str">
        <f>IF(Companies!A72="","",Companies!A72)</f>
        <v/>
      </c>
      <c r="C71" t="str">
        <f t="shared" si="3"/>
        <v/>
      </c>
      <c r="D71" t="str">
        <f>IF(Companies!H72="","",Companies!H72)</f>
        <v/>
      </c>
      <c r="E71" t="str">
        <f>IF(Companies!I72="","",Companies!I72)</f>
        <v/>
      </c>
      <c r="F71" t="str">
        <f t="shared" si="4"/>
        <v/>
      </c>
      <c r="H71" t="str">
        <f>IF(Deals!E72="","",COUNTIF(Deals!$E$3:E72,Deals!E72))</f>
        <v/>
      </c>
      <c r="I71" t="str">
        <f>IF(AND(H71&lt;&gt;"",Deals!A72&lt;&gt;""),Deals!E72&amp;"|"&amp;H71,"")</f>
        <v/>
      </c>
      <c r="J71" t="str">
        <f>IF(AND(H71&lt;&gt;"",Deals!A72&lt;&gt;""),Deals!A72&amp;IF(Deals!D72="",""," · £"&amp;TEXT(Deals!D72,"#,##0")),"")</f>
        <v/>
      </c>
    </row>
    <row r="72" spans="1:10" x14ac:dyDescent="0.25">
      <c r="A72" t="s">
        <v>30</v>
      </c>
      <c r="B72" t="str">
        <f>IF(Companies!A73="","",Companies!A73)</f>
        <v/>
      </c>
      <c r="C72" t="str">
        <f t="shared" si="3"/>
        <v/>
      </c>
      <c r="D72" t="str">
        <f>IF(Companies!H73="","",Companies!H73)</f>
        <v/>
      </c>
      <c r="E72" t="str">
        <f>IF(Companies!I73="","",Companies!I73)</f>
        <v/>
      </c>
      <c r="F72" t="str">
        <f t="shared" si="4"/>
        <v/>
      </c>
      <c r="H72" t="str">
        <f>IF(Deals!E73="","",COUNTIF(Deals!$E$3:E73,Deals!E73))</f>
        <v/>
      </c>
      <c r="I72" t="str">
        <f>IF(AND(H72&lt;&gt;"",Deals!A73&lt;&gt;""),Deals!E73&amp;"|"&amp;H72,"")</f>
        <v/>
      </c>
      <c r="J72" t="str">
        <f>IF(AND(H72&lt;&gt;"",Deals!A73&lt;&gt;""),Deals!A73&amp;IF(Deals!D73="",""," · £"&amp;TEXT(Deals!D73,"#,##0")),"")</f>
        <v/>
      </c>
    </row>
    <row r="73" spans="1:10" x14ac:dyDescent="0.25">
      <c r="A73" t="s">
        <v>30</v>
      </c>
      <c r="B73" t="str">
        <f>IF(Companies!A74="","",Companies!A74)</f>
        <v/>
      </c>
      <c r="C73" t="str">
        <f t="shared" si="3"/>
        <v/>
      </c>
      <c r="D73" t="str">
        <f>IF(Companies!H74="","",Companies!H74)</f>
        <v/>
      </c>
      <c r="E73" t="str">
        <f>IF(Companies!I74="","",Companies!I74)</f>
        <v/>
      </c>
      <c r="F73" t="str">
        <f t="shared" si="4"/>
        <v/>
      </c>
      <c r="H73" t="str">
        <f>IF(Deals!E74="","",COUNTIF(Deals!$E$3:E74,Deals!E74))</f>
        <v/>
      </c>
      <c r="I73" t="str">
        <f>IF(AND(H73&lt;&gt;"",Deals!A74&lt;&gt;""),Deals!E74&amp;"|"&amp;H73,"")</f>
        <v/>
      </c>
      <c r="J73" t="str">
        <f>IF(AND(H73&lt;&gt;"",Deals!A74&lt;&gt;""),Deals!A74&amp;IF(Deals!D74="",""," · £"&amp;TEXT(Deals!D74,"#,##0")),"")</f>
        <v/>
      </c>
    </row>
    <row r="74" spans="1:10" x14ac:dyDescent="0.25">
      <c r="A74" t="s">
        <v>30</v>
      </c>
      <c r="B74" t="str">
        <f>IF(Companies!A75="","",Companies!A75)</f>
        <v/>
      </c>
      <c r="C74" t="str">
        <f t="shared" si="3"/>
        <v/>
      </c>
      <c r="D74" t="str">
        <f>IF(Companies!H75="","",Companies!H75)</f>
        <v/>
      </c>
      <c r="E74" t="str">
        <f>IF(Companies!I75="","",Companies!I75)</f>
        <v/>
      </c>
      <c r="F74" t="str">
        <f t="shared" si="4"/>
        <v/>
      </c>
      <c r="H74" t="str">
        <f>IF(Deals!E75="","",COUNTIF(Deals!$E$3:E75,Deals!E75))</f>
        <v/>
      </c>
      <c r="I74" t="str">
        <f>IF(AND(H74&lt;&gt;"",Deals!A75&lt;&gt;""),Deals!E75&amp;"|"&amp;H74,"")</f>
        <v/>
      </c>
      <c r="J74" t="str">
        <f>IF(AND(H74&lt;&gt;"",Deals!A75&lt;&gt;""),Deals!A75&amp;IF(Deals!D75="",""," · £"&amp;TEXT(Deals!D75,"#,##0")),"")</f>
        <v/>
      </c>
    </row>
    <row r="75" spans="1:10" x14ac:dyDescent="0.25">
      <c r="A75" t="s">
        <v>30</v>
      </c>
      <c r="B75" t="str">
        <f>IF(Companies!A76="","",Companies!A76)</f>
        <v/>
      </c>
      <c r="C75" t="str">
        <f t="shared" si="3"/>
        <v/>
      </c>
      <c r="D75" t="str">
        <f>IF(Companies!H76="","",Companies!H76)</f>
        <v/>
      </c>
      <c r="E75" t="str">
        <f>IF(Companies!I76="","",Companies!I76)</f>
        <v/>
      </c>
      <c r="F75" t="str">
        <f t="shared" si="4"/>
        <v/>
      </c>
      <c r="H75" t="str">
        <f>IF(Deals!E76="","",COUNTIF(Deals!$E$3:E76,Deals!E76))</f>
        <v/>
      </c>
      <c r="I75" t="str">
        <f>IF(AND(H75&lt;&gt;"",Deals!A76&lt;&gt;""),Deals!E76&amp;"|"&amp;H75,"")</f>
        <v/>
      </c>
      <c r="J75" t="str">
        <f>IF(AND(H75&lt;&gt;"",Deals!A76&lt;&gt;""),Deals!A76&amp;IF(Deals!D76="",""," · £"&amp;TEXT(Deals!D76,"#,##0")),"")</f>
        <v/>
      </c>
    </row>
    <row r="76" spans="1:10" x14ac:dyDescent="0.25">
      <c r="A76" t="s">
        <v>30</v>
      </c>
      <c r="B76" t="str">
        <f>IF(Companies!A77="","",Companies!A77)</f>
        <v/>
      </c>
      <c r="C76" t="str">
        <f t="shared" si="3"/>
        <v/>
      </c>
      <c r="D76" t="str">
        <f>IF(Companies!H77="","",Companies!H77)</f>
        <v/>
      </c>
      <c r="E76" t="str">
        <f>IF(Companies!I77="","",Companies!I77)</f>
        <v/>
      </c>
      <c r="F76" t="str">
        <f t="shared" si="4"/>
        <v/>
      </c>
      <c r="H76" t="str">
        <f>IF(Deals!E77="","",COUNTIF(Deals!$E$3:E77,Deals!E77))</f>
        <v/>
      </c>
      <c r="I76" t="str">
        <f>IF(AND(H76&lt;&gt;"",Deals!A77&lt;&gt;""),Deals!E77&amp;"|"&amp;H76,"")</f>
        <v/>
      </c>
      <c r="J76" t="str">
        <f>IF(AND(H76&lt;&gt;"",Deals!A77&lt;&gt;""),Deals!A77&amp;IF(Deals!D77="",""," · £"&amp;TEXT(Deals!D77,"#,##0")),"")</f>
        <v/>
      </c>
    </row>
    <row r="77" spans="1:10" x14ac:dyDescent="0.25">
      <c r="A77" t="s">
        <v>30</v>
      </c>
      <c r="B77" t="str">
        <f>IF(Companies!A78="","",Companies!A78)</f>
        <v/>
      </c>
      <c r="C77" t="str">
        <f t="shared" si="3"/>
        <v/>
      </c>
      <c r="D77" t="str">
        <f>IF(Companies!H78="","",Companies!H78)</f>
        <v/>
      </c>
      <c r="E77" t="str">
        <f>IF(Companies!I78="","",Companies!I78)</f>
        <v/>
      </c>
      <c r="F77" t="str">
        <f t="shared" si="4"/>
        <v/>
      </c>
      <c r="H77" t="str">
        <f>IF(Deals!E78="","",COUNTIF(Deals!$E$3:E78,Deals!E78))</f>
        <v/>
      </c>
      <c r="I77" t="str">
        <f>IF(AND(H77&lt;&gt;"",Deals!A78&lt;&gt;""),Deals!E78&amp;"|"&amp;H77,"")</f>
        <v/>
      </c>
      <c r="J77" t="str">
        <f>IF(AND(H77&lt;&gt;"",Deals!A78&lt;&gt;""),Deals!A78&amp;IF(Deals!D78="",""," · £"&amp;TEXT(Deals!D78,"#,##0")),"")</f>
        <v/>
      </c>
    </row>
    <row r="78" spans="1:10" x14ac:dyDescent="0.25">
      <c r="A78" t="s">
        <v>30</v>
      </c>
      <c r="B78" t="str">
        <f>IF(Companies!A79="","",Companies!A79)</f>
        <v/>
      </c>
      <c r="C78" t="str">
        <f t="shared" si="3"/>
        <v/>
      </c>
      <c r="D78" t="str">
        <f>IF(Companies!H79="","",Companies!H79)</f>
        <v/>
      </c>
      <c r="E78" t="str">
        <f>IF(Companies!I79="","",Companies!I79)</f>
        <v/>
      </c>
      <c r="F78" t="str">
        <f t="shared" si="4"/>
        <v/>
      </c>
      <c r="H78" t="str">
        <f>IF(Deals!E79="","",COUNTIF(Deals!$E$3:E79,Deals!E79))</f>
        <v/>
      </c>
      <c r="I78" t="str">
        <f>IF(AND(H78&lt;&gt;"",Deals!A79&lt;&gt;""),Deals!E79&amp;"|"&amp;H78,"")</f>
        <v/>
      </c>
      <c r="J78" t="str">
        <f>IF(AND(H78&lt;&gt;"",Deals!A79&lt;&gt;""),Deals!A79&amp;IF(Deals!D79="",""," · £"&amp;TEXT(Deals!D79,"#,##0")),"")</f>
        <v/>
      </c>
    </row>
    <row r="79" spans="1:10" x14ac:dyDescent="0.25">
      <c r="A79" t="s">
        <v>30</v>
      </c>
      <c r="B79" t="str">
        <f>IF(Companies!A80="","",Companies!A80)</f>
        <v/>
      </c>
      <c r="C79" t="str">
        <f t="shared" si="3"/>
        <v/>
      </c>
      <c r="D79" t="str">
        <f>IF(Companies!H80="","",Companies!H80)</f>
        <v/>
      </c>
      <c r="E79" t="str">
        <f>IF(Companies!I80="","",Companies!I80)</f>
        <v/>
      </c>
      <c r="F79" t="str">
        <f t="shared" si="4"/>
        <v/>
      </c>
      <c r="H79" t="str">
        <f>IF(Deals!E80="","",COUNTIF(Deals!$E$3:E80,Deals!E80))</f>
        <v/>
      </c>
      <c r="I79" t="str">
        <f>IF(AND(H79&lt;&gt;"",Deals!A80&lt;&gt;""),Deals!E80&amp;"|"&amp;H79,"")</f>
        <v/>
      </c>
      <c r="J79" t="str">
        <f>IF(AND(H79&lt;&gt;"",Deals!A80&lt;&gt;""),Deals!A80&amp;IF(Deals!D80="",""," · £"&amp;TEXT(Deals!D80,"#,##0")),"")</f>
        <v/>
      </c>
    </row>
    <row r="80" spans="1:10" x14ac:dyDescent="0.25">
      <c r="A80" t="s">
        <v>30</v>
      </c>
      <c r="B80" t="str">
        <f>IF(Companies!A81="","",Companies!A81)</f>
        <v/>
      </c>
      <c r="C80" t="str">
        <f t="shared" si="3"/>
        <v/>
      </c>
      <c r="D80" t="str">
        <f>IF(Companies!H81="","",Companies!H81)</f>
        <v/>
      </c>
      <c r="E80" t="str">
        <f>IF(Companies!I81="","",Companies!I81)</f>
        <v/>
      </c>
      <c r="F80" t="str">
        <f t="shared" si="4"/>
        <v/>
      </c>
      <c r="H80" t="str">
        <f>IF(Deals!E81="","",COUNTIF(Deals!$E$3:E81,Deals!E81))</f>
        <v/>
      </c>
      <c r="I80" t="str">
        <f>IF(AND(H80&lt;&gt;"",Deals!A81&lt;&gt;""),Deals!E81&amp;"|"&amp;H80,"")</f>
        <v/>
      </c>
      <c r="J80" t="str">
        <f>IF(AND(H80&lt;&gt;"",Deals!A81&lt;&gt;""),Deals!A81&amp;IF(Deals!D81="",""," · £"&amp;TEXT(Deals!D81,"#,##0")),"")</f>
        <v/>
      </c>
    </row>
    <row r="81" spans="1:10" x14ac:dyDescent="0.25">
      <c r="A81" t="s">
        <v>30</v>
      </c>
      <c r="B81" t="str">
        <f>IF(Companies!A82="","",Companies!A82)</f>
        <v/>
      </c>
      <c r="C81" t="str">
        <f t="shared" si="3"/>
        <v/>
      </c>
      <c r="D81" t="str">
        <f>IF(Companies!H82="","",Companies!H82)</f>
        <v/>
      </c>
      <c r="E81" t="str">
        <f>IF(Companies!I82="","",Companies!I82)</f>
        <v/>
      </c>
      <c r="F81" t="str">
        <f t="shared" si="4"/>
        <v/>
      </c>
      <c r="H81" t="str">
        <f>IF(Deals!E82="","",COUNTIF(Deals!$E$3:E82,Deals!E82))</f>
        <v/>
      </c>
      <c r="I81" t="str">
        <f>IF(AND(H81&lt;&gt;"",Deals!A82&lt;&gt;""),Deals!E82&amp;"|"&amp;H81,"")</f>
        <v/>
      </c>
      <c r="J81" t="str">
        <f>IF(AND(H81&lt;&gt;"",Deals!A82&lt;&gt;""),Deals!A82&amp;IF(Deals!D82="",""," · £"&amp;TEXT(Deals!D82,"#,##0")),"")</f>
        <v/>
      </c>
    </row>
    <row r="82" spans="1:10" x14ac:dyDescent="0.25">
      <c r="A82" t="s">
        <v>30</v>
      </c>
      <c r="B82" t="str">
        <f>IF(Companies!A83="","",Companies!A83)</f>
        <v/>
      </c>
      <c r="C82" t="str">
        <f t="shared" si="3"/>
        <v/>
      </c>
      <c r="D82" t="str">
        <f>IF(Companies!H83="","",Companies!H83)</f>
        <v/>
      </c>
      <c r="E82" t="str">
        <f>IF(Companies!I83="","",Companies!I83)</f>
        <v/>
      </c>
      <c r="F82" t="str">
        <f t="shared" si="4"/>
        <v/>
      </c>
      <c r="H82" t="str">
        <f>IF(Deals!E83="","",COUNTIF(Deals!$E$3:E83,Deals!E83))</f>
        <v/>
      </c>
      <c r="I82" t="str">
        <f>IF(AND(H82&lt;&gt;"",Deals!A83&lt;&gt;""),Deals!E83&amp;"|"&amp;H82,"")</f>
        <v/>
      </c>
      <c r="J82" t="str">
        <f>IF(AND(H82&lt;&gt;"",Deals!A83&lt;&gt;""),Deals!A83&amp;IF(Deals!D83="",""," · £"&amp;TEXT(Deals!D83,"#,##0")),"")</f>
        <v/>
      </c>
    </row>
    <row r="83" spans="1:10" x14ac:dyDescent="0.25">
      <c r="A83" t="s">
        <v>30</v>
      </c>
      <c r="B83" t="str">
        <f>IF(Companies!A84="","",Companies!A84)</f>
        <v/>
      </c>
      <c r="C83" t="str">
        <f t="shared" si="3"/>
        <v/>
      </c>
      <c r="D83" t="str">
        <f>IF(Companies!H84="","",Companies!H84)</f>
        <v/>
      </c>
      <c r="E83" t="str">
        <f>IF(Companies!I84="","",Companies!I84)</f>
        <v/>
      </c>
      <c r="F83" t="str">
        <f t="shared" si="4"/>
        <v/>
      </c>
      <c r="H83" t="str">
        <f>IF(Deals!E84="","",COUNTIF(Deals!$E$3:E84,Deals!E84))</f>
        <v/>
      </c>
      <c r="I83" t="str">
        <f>IF(AND(H83&lt;&gt;"",Deals!A84&lt;&gt;""),Deals!E84&amp;"|"&amp;H83,"")</f>
        <v/>
      </c>
      <c r="J83" t="str">
        <f>IF(AND(H83&lt;&gt;"",Deals!A84&lt;&gt;""),Deals!A84&amp;IF(Deals!D84="",""," · £"&amp;TEXT(Deals!D84,"#,##0")),"")</f>
        <v/>
      </c>
    </row>
    <row r="84" spans="1:10" x14ac:dyDescent="0.25">
      <c r="A84" t="s">
        <v>30</v>
      </c>
      <c r="B84" t="str">
        <f>IF(Companies!A85="","",Companies!A85)</f>
        <v/>
      </c>
      <c r="C84" t="str">
        <f t="shared" si="3"/>
        <v/>
      </c>
      <c r="D84" t="str">
        <f>IF(Companies!H85="","",Companies!H85)</f>
        <v/>
      </c>
      <c r="E84" t="str">
        <f>IF(Companies!I85="","",Companies!I85)</f>
        <v/>
      </c>
      <c r="F84" t="str">
        <f t="shared" si="4"/>
        <v/>
      </c>
      <c r="H84" t="str">
        <f>IF(Deals!E85="","",COUNTIF(Deals!$E$3:E85,Deals!E85))</f>
        <v/>
      </c>
      <c r="I84" t="str">
        <f>IF(AND(H84&lt;&gt;"",Deals!A85&lt;&gt;""),Deals!E85&amp;"|"&amp;H84,"")</f>
        <v/>
      </c>
      <c r="J84" t="str">
        <f>IF(AND(H84&lt;&gt;"",Deals!A85&lt;&gt;""),Deals!A85&amp;IF(Deals!D85="",""," · £"&amp;TEXT(Deals!D85,"#,##0")),"")</f>
        <v/>
      </c>
    </row>
    <row r="85" spans="1:10" x14ac:dyDescent="0.25">
      <c r="A85" t="s">
        <v>30</v>
      </c>
      <c r="B85" t="str">
        <f>IF(Companies!A86="","",Companies!A86)</f>
        <v/>
      </c>
      <c r="C85" t="str">
        <f t="shared" si="3"/>
        <v/>
      </c>
      <c r="D85" t="str">
        <f>IF(Companies!H86="","",Companies!H86)</f>
        <v/>
      </c>
      <c r="E85" t="str">
        <f>IF(Companies!I86="","",Companies!I86)</f>
        <v/>
      </c>
      <c r="F85" t="str">
        <f t="shared" si="4"/>
        <v/>
      </c>
      <c r="H85" t="str">
        <f>IF(Deals!E86="","",COUNTIF(Deals!$E$3:E86,Deals!E86))</f>
        <v/>
      </c>
      <c r="I85" t="str">
        <f>IF(AND(H85&lt;&gt;"",Deals!A86&lt;&gt;""),Deals!E86&amp;"|"&amp;H85,"")</f>
        <v/>
      </c>
      <c r="J85" t="str">
        <f>IF(AND(H85&lt;&gt;"",Deals!A86&lt;&gt;""),Deals!A86&amp;IF(Deals!D86="",""," · £"&amp;TEXT(Deals!D86,"#,##0")),"")</f>
        <v/>
      </c>
    </row>
    <row r="86" spans="1:10" x14ac:dyDescent="0.25">
      <c r="A86" t="s">
        <v>30</v>
      </c>
      <c r="B86" t="str">
        <f>IF(Companies!A87="","",Companies!A87)</f>
        <v/>
      </c>
      <c r="C86" t="str">
        <f t="shared" si="3"/>
        <v/>
      </c>
      <c r="D86" t="str">
        <f>IF(Companies!H87="","",Companies!H87)</f>
        <v/>
      </c>
      <c r="E86" t="str">
        <f>IF(Companies!I87="","",Companies!I87)</f>
        <v/>
      </c>
      <c r="F86" t="str">
        <f t="shared" si="4"/>
        <v/>
      </c>
      <c r="H86" t="str">
        <f>IF(Deals!E87="","",COUNTIF(Deals!$E$3:E87,Deals!E87))</f>
        <v/>
      </c>
      <c r="I86" t="str">
        <f>IF(AND(H86&lt;&gt;"",Deals!A87&lt;&gt;""),Deals!E87&amp;"|"&amp;H86,"")</f>
        <v/>
      </c>
      <c r="J86" t="str">
        <f>IF(AND(H86&lt;&gt;"",Deals!A87&lt;&gt;""),Deals!A87&amp;IF(Deals!D87="",""," · £"&amp;TEXT(Deals!D87,"#,##0")),"")</f>
        <v/>
      </c>
    </row>
    <row r="87" spans="1:10" x14ac:dyDescent="0.25">
      <c r="A87" t="s">
        <v>30</v>
      </c>
      <c r="B87" t="str">
        <f>IF(Companies!A88="","",Companies!A88)</f>
        <v/>
      </c>
      <c r="C87" t="str">
        <f t="shared" si="3"/>
        <v/>
      </c>
      <c r="D87" t="str">
        <f>IF(Companies!H88="","",Companies!H88)</f>
        <v/>
      </c>
      <c r="E87" t="str">
        <f>IF(Companies!I88="","",Companies!I88)</f>
        <v/>
      </c>
      <c r="F87" t="str">
        <f t="shared" si="4"/>
        <v/>
      </c>
      <c r="H87" t="str">
        <f>IF(Deals!E88="","",COUNTIF(Deals!$E$3:E88,Deals!E88))</f>
        <v/>
      </c>
      <c r="I87" t="str">
        <f>IF(AND(H87&lt;&gt;"",Deals!A88&lt;&gt;""),Deals!E88&amp;"|"&amp;H87,"")</f>
        <v/>
      </c>
      <c r="J87" t="str">
        <f>IF(AND(H87&lt;&gt;"",Deals!A88&lt;&gt;""),Deals!A88&amp;IF(Deals!D88="",""," · £"&amp;TEXT(Deals!D88,"#,##0")),"")</f>
        <v/>
      </c>
    </row>
    <row r="88" spans="1:10" x14ac:dyDescent="0.25">
      <c r="A88" t="s">
        <v>30</v>
      </c>
      <c r="B88" t="str">
        <f>IF(Companies!A89="","",Companies!A89)</f>
        <v/>
      </c>
      <c r="C88" t="str">
        <f t="shared" si="3"/>
        <v/>
      </c>
      <c r="D88" t="str">
        <f>IF(Companies!H89="","",Companies!H89)</f>
        <v/>
      </c>
      <c r="E88" t="str">
        <f>IF(Companies!I89="","",Companies!I89)</f>
        <v/>
      </c>
      <c r="F88" t="str">
        <f t="shared" si="4"/>
        <v/>
      </c>
      <c r="H88" t="str">
        <f>IF(Deals!E89="","",COUNTIF(Deals!$E$3:E89,Deals!E89))</f>
        <v/>
      </c>
      <c r="I88" t="str">
        <f>IF(AND(H88&lt;&gt;"",Deals!A89&lt;&gt;""),Deals!E89&amp;"|"&amp;H88,"")</f>
        <v/>
      </c>
      <c r="J88" t="str">
        <f>IF(AND(H88&lt;&gt;"",Deals!A89&lt;&gt;""),Deals!A89&amp;IF(Deals!D89="",""," · £"&amp;TEXT(Deals!D89,"#,##0")),"")</f>
        <v/>
      </c>
    </row>
    <row r="89" spans="1:10" x14ac:dyDescent="0.25">
      <c r="A89" t="s">
        <v>30</v>
      </c>
      <c r="B89" t="str">
        <f>IF(Companies!A90="","",Companies!A90)</f>
        <v/>
      </c>
      <c r="C89" t="str">
        <f t="shared" si="3"/>
        <v/>
      </c>
      <c r="D89" t="str">
        <f>IF(Companies!H90="","",Companies!H90)</f>
        <v/>
      </c>
      <c r="E89" t="str">
        <f>IF(Companies!I90="","",Companies!I90)</f>
        <v/>
      </c>
      <c r="F89" t="str">
        <f t="shared" si="4"/>
        <v/>
      </c>
      <c r="H89" t="str">
        <f>IF(Deals!E90="","",COUNTIF(Deals!$E$3:E90,Deals!E90))</f>
        <v/>
      </c>
      <c r="I89" t="str">
        <f>IF(AND(H89&lt;&gt;"",Deals!A90&lt;&gt;""),Deals!E90&amp;"|"&amp;H89,"")</f>
        <v/>
      </c>
      <c r="J89" t="str">
        <f>IF(AND(H89&lt;&gt;"",Deals!A90&lt;&gt;""),Deals!A90&amp;IF(Deals!D90="",""," · £"&amp;TEXT(Deals!D90,"#,##0")),"")</f>
        <v/>
      </c>
    </row>
    <row r="90" spans="1:10" x14ac:dyDescent="0.25">
      <c r="A90" t="s">
        <v>30</v>
      </c>
      <c r="B90" t="str">
        <f>IF(Companies!A91="","",Companies!A91)</f>
        <v/>
      </c>
      <c r="C90" t="str">
        <f t="shared" si="3"/>
        <v/>
      </c>
      <c r="D90" t="str">
        <f>IF(Companies!H91="","",Companies!H91)</f>
        <v/>
      </c>
      <c r="E90" t="str">
        <f>IF(Companies!I91="","",Companies!I91)</f>
        <v/>
      </c>
      <c r="F90" t="str">
        <f t="shared" si="4"/>
        <v/>
      </c>
      <c r="H90" t="str">
        <f>IF(Deals!E91="","",COUNTIF(Deals!$E$3:E91,Deals!E91))</f>
        <v/>
      </c>
      <c r="I90" t="str">
        <f>IF(AND(H90&lt;&gt;"",Deals!A91&lt;&gt;""),Deals!E91&amp;"|"&amp;H90,"")</f>
        <v/>
      </c>
      <c r="J90" t="str">
        <f>IF(AND(H90&lt;&gt;"",Deals!A91&lt;&gt;""),Deals!A91&amp;IF(Deals!D91="",""," · £"&amp;TEXT(Deals!D91,"#,##0")),"")</f>
        <v/>
      </c>
    </row>
    <row r="91" spans="1:10" x14ac:dyDescent="0.25">
      <c r="A91" t="s">
        <v>30</v>
      </c>
      <c r="B91" t="str">
        <f>IF(Companies!A92="","",Companies!A92)</f>
        <v/>
      </c>
      <c r="C91" t="str">
        <f t="shared" si="3"/>
        <v/>
      </c>
      <c r="D91" t="str">
        <f>IF(Companies!H92="","",Companies!H92)</f>
        <v/>
      </c>
      <c r="E91" t="str">
        <f>IF(Companies!I92="","",Companies!I92)</f>
        <v/>
      </c>
      <c r="F91" t="str">
        <f t="shared" si="4"/>
        <v/>
      </c>
      <c r="H91" t="str">
        <f>IF(Deals!E92="","",COUNTIF(Deals!$E$3:E92,Deals!E92))</f>
        <v/>
      </c>
      <c r="I91" t="str">
        <f>IF(AND(H91&lt;&gt;"",Deals!A92&lt;&gt;""),Deals!E92&amp;"|"&amp;H91,"")</f>
        <v/>
      </c>
      <c r="J91" t="str">
        <f>IF(AND(H91&lt;&gt;"",Deals!A92&lt;&gt;""),Deals!A92&amp;IF(Deals!D92="",""," · £"&amp;TEXT(Deals!D92,"#,##0")),"")</f>
        <v/>
      </c>
    </row>
    <row r="92" spans="1:10" x14ac:dyDescent="0.25">
      <c r="A92" t="s">
        <v>30</v>
      </c>
      <c r="B92" t="str">
        <f>IF(Companies!A93="","",Companies!A93)</f>
        <v/>
      </c>
      <c r="C92" t="str">
        <f t="shared" si="3"/>
        <v/>
      </c>
      <c r="D92" t="str">
        <f>IF(Companies!H93="","",Companies!H93)</f>
        <v/>
      </c>
      <c r="E92" t="str">
        <f>IF(Companies!I93="","",Companies!I93)</f>
        <v/>
      </c>
      <c r="F92" t="str">
        <f t="shared" si="4"/>
        <v/>
      </c>
      <c r="H92" t="str">
        <f>IF(Deals!E93="","",COUNTIF(Deals!$E$3:E93,Deals!E93))</f>
        <v/>
      </c>
      <c r="I92" t="str">
        <f>IF(AND(H92&lt;&gt;"",Deals!A93&lt;&gt;""),Deals!E93&amp;"|"&amp;H92,"")</f>
        <v/>
      </c>
      <c r="J92" t="str">
        <f>IF(AND(H92&lt;&gt;"",Deals!A93&lt;&gt;""),Deals!A93&amp;IF(Deals!D93="",""," · £"&amp;TEXT(Deals!D93,"#,##0")),"")</f>
        <v/>
      </c>
    </row>
    <row r="93" spans="1:10" x14ac:dyDescent="0.25">
      <c r="A93" t="s">
        <v>30</v>
      </c>
      <c r="B93" t="str">
        <f>IF(Companies!A94="","",Companies!A94)</f>
        <v/>
      </c>
      <c r="C93" t="str">
        <f t="shared" si="3"/>
        <v/>
      </c>
      <c r="D93" t="str">
        <f>IF(Companies!H94="","",Companies!H94)</f>
        <v/>
      </c>
      <c r="E93" t="str">
        <f>IF(Companies!I94="","",Companies!I94)</f>
        <v/>
      </c>
      <c r="F93" t="str">
        <f t="shared" si="4"/>
        <v/>
      </c>
      <c r="H93" t="str">
        <f>IF(Deals!E94="","",COUNTIF(Deals!$E$3:E94,Deals!E94))</f>
        <v/>
      </c>
      <c r="I93" t="str">
        <f>IF(AND(H93&lt;&gt;"",Deals!A94&lt;&gt;""),Deals!E94&amp;"|"&amp;H93,"")</f>
        <v/>
      </c>
      <c r="J93" t="str">
        <f>IF(AND(H93&lt;&gt;"",Deals!A94&lt;&gt;""),Deals!A94&amp;IF(Deals!D94="",""," · £"&amp;TEXT(Deals!D94,"#,##0")),"")</f>
        <v/>
      </c>
    </row>
    <row r="94" spans="1:10" x14ac:dyDescent="0.25">
      <c r="A94" t="s">
        <v>30</v>
      </c>
      <c r="B94" t="str">
        <f>IF(Companies!A95="","",Companies!A95)</f>
        <v/>
      </c>
      <c r="C94" t="str">
        <f t="shared" si="3"/>
        <v/>
      </c>
      <c r="D94" t="str">
        <f>IF(Companies!H95="","",Companies!H95)</f>
        <v/>
      </c>
      <c r="E94" t="str">
        <f>IF(Companies!I95="","",Companies!I95)</f>
        <v/>
      </c>
      <c r="F94" t="str">
        <f t="shared" si="4"/>
        <v/>
      </c>
      <c r="H94" t="str">
        <f>IF(Deals!E95="","",COUNTIF(Deals!$E$3:E95,Deals!E95))</f>
        <v/>
      </c>
      <c r="I94" t="str">
        <f>IF(AND(H94&lt;&gt;"",Deals!A95&lt;&gt;""),Deals!E95&amp;"|"&amp;H94,"")</f>
        <v/>
      </c>
      <c r="J94" t="str">
        <f>IF(AND(H94&lt;&gt;"",Deals!A95&lt;&gt;""),Deals!A95&amp;IF(Deals!D95="",""," · £"&amp;TEXT(Deals!D95,"#,##0")),"")</f>
        <v/>
      </c>
    </row>
    <row r="95" spans="1:10" x14ac:dyDescent="0.25">
      <c r="A95" t="s">
        <v>30</v>
      </c>
      <c r="B95" t="str">
        <f>IF(Companies!A96="","",Companies!A96)</f>
        <v/>
      </c>
      <c r="C95" t="str">
        <f t="shared" si="3"/>
        <v/>
      </c>
      <c r="D95" t="str">
        <f>IF(Companies!H96="","",Companies!H96)</f>
        <v/>
      </c>
      <c r="E95" t="str">
        <f>IF(Companies!I96="","",Companies!I96)</f>
        <v/>
      </c>
      <c r="F95" t="str">
        <f t="shared" si="4"/>
        <v/>
      </c>
      <c r="H95" t="str">
        <f>IF(Deals!E96="","",COUNTIF(Deals!$E$3:E96,Deals!E96))</f>
        <v/>
      </c>
      <c r="I95" t="str">
        <f>IF(AND(H95&lt;&gt;"",Deals!A96&lt;&gt;""),Deals!E96&amp;"|"&amp;H95,"")</f>
        <v/>
      </c>
      <c r="J95" t="str">
        <f>IF(AND(H95&lt;&gt;"",Deals!A96&lt;&gt;""),Deals!A96&amp;IF(Deals!D96="",""," · £"&amp;TEXT(Deals!D96,"#,##0")),"")</f>
        <v/>
      </c>
    </row>
    <row r="96" spans="1:10" x14ac:dyDescent="0.25">
      <c r="A96" t="s">
        <v>30</v>
      </c>
      <c r="B96" t="str">
        <f>IF(Companies!A97="","",Companies!A97)</f>
        <v/>
      </c>
      <c r="C96" t="str">
        <f t="shared" si="3"/>
        <v/>
      </c>
      <c r="D96" t="str">
        <f>IF(Companies!H97="","",Companies!H97)</f>
        <v/>
      </c>
      <c r="E96" t="str">
        <f>IF(Companies!I97="","",Companies!I97)</f>
        <v/>
      </c>
      <c r="F96" t="str">
        <f t="shared" si="4"/>
        <v/>
      </c>
      <c r="H96" t="str">
        <f>IF(Deals!E97="","",COUNTIF(Deals!$E$3:E97,Deals!E97))</f>
        <v/>
      </c>
      <c r="I96" t="str">
        <f>IF(AND(H96&lt;&gt;"",Deals!A97&lt;&gt;""),Deals!E97&amp;"|"&amp;H96,"")</f>
        <v/>
      </c>
      <c r="J96" t="str">
        <f>IF(AND(H96&lt;&gt;"",Deals!A97&lt;&gt;""),Deals!A97&amp;IF(Deals!D97="",""," · £"&amp;TEXT(Deals!D97,"#,##0")),"")</f>
        <v/>
      </c>
    </row>
    <row r="97" spans="1:10" x14ac:dyDescent="0.25">
      <c r="A97" t="s">
        <v>30</v>
      </c>
      <c r="B97" t="str">
        <f>IF(Companies!A98="","",Companies!A98)</f>
        <v/>
      </c>
      <c r="C97" t="str">
        <f t="shared" si="3"/>
        <v/>
      </c>
      <c r="D97" t="str">
        <f>IF(Companies!H98="","",Companies!H98)</f>
        <v/>
      </c>
      <c r="E97" t="str">
        <f>IF(Companies!I98="","",Companies!I98)</f>
        <v/>
      </c>
      <c r="F97" t="str">
        <f t="shared" si="4"/>
        <v/>
      </c>
      <c r="H97" t="str">
        <f>IF(Deals!E98="","",COUNTIF(Deals!$E$3:E98,Deals!E98))</f>
        <v/>
      </c>
      <c r="I97" t="str">
        <f>IF(AND(H97&lt;&gt;"",Deals!A98&lt;&gt;""),Deals!E98&amp;"|"&amp;H97,"")</f>
        <v/>
      </c>
      <c r="J97" t="str">
        <f>IF(AND(H97&lt;&gt;"",Deals!A98&lt;&gt;""),Deals!A98&amp;IF(Deals!D98="",""," · £"&amp;TEXT(Deals!D98,"#,##0")),"")</f>
        <v/>
      </c>
    </row>
    <row r="98" spans="1:10" x14ac:dyDescent="0.25">
      <c r="A98" t="s">
        <v>30</v>
      </c>
      <c r="B98" t="str">
        <f>IF(Companies!A99="","",Companies!A99)</f>
        <v/>
      </c>
      <c r="C98" t="str">
        <f t="shared" ref="C98:C129" si="5">B98</f>
        <v/>
      </c>
      <c r="D98" t="str">
        <f>IF(Companies!H99="","",Companies!H99)</f>
        <v/>
      </c>
      <c r="E98" t="str">
        <f>IF(Companies!I99="","",Companies!I99)</f>
        <v/>
      </c>
      <c r="F98" t="str">
        <f t="shared" si="4"/>
        <v/>
      </c>
      <c r="H98" t="str">
        <f>IF(Deals!E99="","",COUNTIF(Deals!$E$3:E99,Deals!E99))</f>
        <v/>
      </c>
      <c r="I98" t="str">
        <f>IF(AND(H98&lt;&gt;"",Deals!A99&lt;&gt;""),Deals!E99&amp;"|"&amp;H98,"")</f>
        <v/>
      </c>
      <c r="J98" t="str">
        <f>IF(AND(H98&lt;&gt;"",Deals!A99&lt;&gt;""),Deals!A99&amp;IF(Deals!D99="",""," · £"&amp;TEXT(Deals!D99,"#,##0")),"")</f>
        <v/>
      </c>
    </row>
    <row r="99" spans="1:10" x14ac:dyDescent="0.25">
      <c r="A99" t="s">
        <v>30</v>
      </c>
      <c r="B99" t="str">
        <f>IF(Companies!A100="","",Companies!A100)</f>
        <v/>
      </c>
      <c r="C99" t="str">
        <f t="shared" si="5"/>
        <v/>
      </c>
      <c r="D99" t="str">
        <f>IF(Companies!H100="","",Companies!H100)</f>
        <v/>
      </c>
      <c r="E99" t="str">
        <f>IF(Companies!I100="","",Companies!I100)</f>
        <v/>
      </c>
      <c r="F99" t="str">
        <f t="shared" si="4"/>
        <v/>
      </c>
      <c r="H99" t="str">
        <f>IF(Deals!E100="","",COUNTIF(Deals!$E$3:E100,Deals!E100))</f>
        <v/>
      </c>
      <c r="I99" t="str">
        <f>IF(AND(H99&lt;&gt;"",Deals!A100&lt;&gt;""),Deals!E100&amp;"|"&amp;H99,"")</f>
        <v/>
      </c>
      <c r="J99" t="str">
        <f>IF(AND(H99&lt;&gt;"",Deals!A100&lt;&gt;""),Deals!A100&amp;IF(Deals!D100="",""," · £"&amp;TEXT(Deals!D100,"#,##0")),"")</f>
        <v/>
      </c>
    </row>
    <row r="100" spans="1:10" x14ac:dyDescent="0.25">
      <c r="A100" t="s">
        <v>30</v>
      </c>
      <c r="B100" t="str">
        <f>IF(Companies!A101="","",Companies!A101)</f>
        <v/>
      </c>
      <c r="C100" t="str">
        <f t="shared" si="5"/>
        <v/>
      </c>
      <c r="D100" t="str">
        <f>IF(Companies!H101="","",Companies!H101)</f>
        <v/>
      </c>
      <c r="E100" t="str">
        <f>IF(Companies!I101="","",Companies!I101)</f>
        <v/>
      </c>
      <c r="F100" t="str">
        <f t="shared" si="4"/>
        <v/>
      </c>
      <c r="H100" t="str">
        <f>IF(Deals!E101="","",COUNTIF(Deals!$E$3:E101,Deals!E101))</f>
        <v/>
      </c>
      <c r="I100" t="str">
        <f>IF(AND(H100&lt;&gt;"",Deals!A101&lt;&gt;""),Deals!E101&amp;"|"&amp;H100,"")</f>
        <v/>
      </c>
      <c r="J100" t="str">
        <f>IF(AND(H100&lt;&gt;"",Deals!A101&lt;&gt;""),Deals!A101&amp;IF(Deals!D101="",""," · £"&amp;TEXT(Deals!D101,"#,##0")),"")</f>
        <v/>
      </c>
    </row>
    <row r="101" spans="1:10" x14ac:dyDescent="0.25">
      <c r="A101" t="s">
        <v>30</v>
      </c>
      <c r="B101" t="str">
        <f>IF(Companies!A102="","",Companies!A102)</f>
        <v/>
      </c>
      <c r="C101" t="str">
        <f t="shared" si="5"/>
        <v/>
      </c>
      <c r="D101" t="str">
        <f>IF(Companies!H102="","",Companies!H102)</f>
        <v/>
      </c>
      <c r="E101" t="str">
        <f>IF(Companies!I102="","",Companies!I102)</f>
        <v/>
      </c>
      <c r="F101" t="str">
        <f t="shared" si="4"/>
        <v/>
      </c>
      <c r="H101" t="str">
        <f>IF(Deals!E102="","",COUNTIF(Deals!$E$3:E102,Deals!E102))</f>
        <v/>
      </c>
      <c r="I101" t="str">
        <f>IF(AND(H101&lt;&gt;"",Deals!A102&lt;&gt;""),Deals!E102&amp;"|"&amp;H101,"")</f>
        <v/>
      </c>
      <c r="J101" t="str">
        <f>IF(AND(H101&lt;&gt;"",Deals!A102&lt;&gt;""),Deals!A102&amp;IF(Deals!D102="",""," · £"&amp;TEXT(Deals!D102,"#,##0")),"")</f>
        <v/>
      </c>
    </row>
    <row r="102" spans="1:10" x14ac:dyDescent="0.25">
      <c r="A102" t="s">
        <v>30</v>
      </c>
      <c r="B102" t="str">
        <f>IF(Companies!A103="","",Companies!A103)</f>
        <v/>
      </c>
      <c r="C102" t="str">
        <f t="shared" si="5"/>
        <v/>
      </c>
      <c r="D102" t="str">
        <f>IF(Companies!H103="","",Companies!H103)</f>
        <v/>
      </c>
      <c r="E102" t="str">
        <f>IF(Companies!I103="","",Companies!I103)</f>
        <v/>
      </c>
      <c r="F102" t="str">
        <f t="shared" si="4"/>
        <v/>
      </c>
      <c r="H102" t="str">
        <f>IF(Deals!E103="","",COUNTIF(Deals!$E$3:E103,Deals!E103))</f>
        <v/>
      </c>
      <c r="I102" t="str">
        <f>IF(AND(H102&lt;&gt;"",Deals!A103&lt;&gt;""),Deals!E103&amp;"|"&amp;H102,"")</f>
        <v/>
      </c>
      <c r="J102" t="str">
        <f>IF(AND(H102&lt;&gt;"",Deals!A103&lt;&gt;""),Deals!A103&amp;IF(Deals!D103="",""," · £"&amp;TEXT(Deals!D103,"#,##0")),"")</f>
        <v/>
      </c>
    </row>
    <row r="103" spans="1:10" x14ac:dyDescent="0.25">
      <c r="A103" t="s">
        <v>30</v>
      </c>
      <c r="B103" t="str">
        <f>IF(Companies!A104="","",Companies!A104)</f>
        <v/>
      </c>
      <c r="C103" t="str">
        <f t="shared" si="5"/>
        <v/>
      </c>
      <c r="D103" t="str">
        <f>IF(Companies!H104="","",Companies!H104)</f>
        <v/>
      </c>
      <c r="E103" t="str">
        <f>IF(Companies!I104="","",Companies!I104)</f>
        <v/>
      </c>
      <c r="F103" t="str">
        <f t="shared" si="4"/>
        <v/>
      </c>
      <c r="H103" t="str">
        <f>IF(Deals!E104="","",COUNTIF(Deals!$E$3:E104,Deals!E104))</f>
        <v/>
      </c>
      <c r="I103" t="str">
        <f>IF(AND(H103&lt;&gt;"",Deals!A104&lt;&gt;""),Deals!E104&amp;"|"&amp;H103,"")</f>
        <v/>
      </c>
      <c r="J103" t="str">
        <f>IF(AND(H103&lt;&gt;"",Deals!A104&lt;&gt;""),Deals!A104&amp;IF(Deals!D104="",""," · £"&amp;TEXT(Deals!D104,"#,##0")),"")</f>
        <v/>
      </c>
    </row>
    <row r="104" spans="1:10" x14ac:dyDescent="0.25">
      <c r="A104" t="s">
        <v>30</v>
      </c>
      <c r="B104" t="str">
        <f>IF(Companies!A105="","",Companies!A105)</f>
        <v/>
      </c>
      <c r="C104" t="str">
        <f t="shared" si="5"/>
        <v/>
      </c>
      <c r="D104" t="str">
        <f>IF(Companies!H105="","",Companies!H105)</f>
        <v/>
      </c>
      <c r="E104" t="str">
        <f>IF(Companies!I105="","",Companies!I105)</f>
        <v/>
      </c>
      <c r="F104" t="str">
        <f t="shared" si="4"/>
        <v/>
      </c>
      <c r="H104" t="str">
        <f>IF(Deals!E105="","",COUNTIF(Deals!$E$3:E105,Deals!E105))</f>
        <v/>
      </c>
      <c r="I104" t="str">
        <f>IF(AND(H104&lt;&gt;"",Deals!A105&lt;&gt;""),Deals!E105&amp;"|"&amp;H104,"")</f>
        <v/>
      </c>
      <c r="J104" t="str">
        <f>IF(AND(H104&lt;&gt;"",Deals!A105&lt;&gt;""),Deals!A105&amp;IF(Deals!D105="",""," · £"&amp;TEXT(Deals!D105,"#,##0")),"")</f>
        <v/>
      </c>
    </row>
    <row r="105" spans="1:10" x14ac:dyDescent="0.25">
      <c r="A105" t="s">
        <v>30</v>
      </c>
      <c r="B105" t="str">
        <f>IF(Companies!A106="","",Companies!A106)</f>
        <v/>
      </c>
      <c r="C105" t="str">
        <f t="shared" si="5"/>
        <v/>
      </c>
      <c r="D105" t="str">
        <f>IF(Companies!H106="","",Companies!H106)</f>
        <v/>
      </c>
      <c r="E105" t="str">
        <f>IF(Companies!I106="","",Companies!I106)</f>
        <v/>
      </c>
      <c r="F105" t="str">
        <f t="shared" si="4"/>
        <v/>
      </c>
      <c r="H105" t="str">
        <f>IF(Deals!E106="","",COUNTIF(Deals!$E$3:E106,Deals!E106))</f>
        <v/>
      </c>
      <c r="I105" t="str">
        <f>IF(AND(H105&lt;&gt;"",Deals!A106&lt;&gt;""),Deals!E106&amp;"|"&amp;H105,"")</f>
        <v/>
      </c>
      <c r="J105" t="str">
        <f>IF(AND(H105&lt;&gt;"",Deals!A106&lt;&gt;""),Deals!A106&amp;IF(Deals!D106="",""," · £"&amp;TEXT(Deals!D106,"#,##0")),"")</f>
        <v/>
      </c>
    </row>
    <row r="106" spans="1:10" x14ac:dyDescent="0.25">
      <c r="A106" t="s">
        <v>30</v>
      </c>
      <c r="B106" t="str">
        <f>IF(Companies!A107="","",Companies!A107)</f>
        <v/>
      </c>
      <c r="C106" t="str">
        <f t="shared" si="5"/>
        <v/>
      </c>
      <c r="D106" t="str">
        <f>IF(Companies!H107="","",Companies!H107)</f>
        <v/>
      </c>
      <c r="E106" t="str">
        <f>IF(Companies!I107="","",Companies!I107)</f>
        <v/>
      </c>
      <c r="F106" t="str">
        <f t="shared" si="4"/>
        <v/>
      </c>
      <c r="H106" t="str">
        <f>IF(Deals!E107="","",COUNTIF(Deals!$E$3:E107,Deals!E107))</f>
        <v/>
      </c>
      <c r="I106" t="str">
        <f>IF(AND(H106&lt;&gt;"",Deals!A107&lt;&gt;""),Deals!E107&amp;"|"&amp;H106,"")</f>
        <v/>
      </c>
      <c r="J106" t="str">
        <f>IF(AND(H106&lt;&gt;"",Deals!A107&lt;&gt;""),Deals!A107&amp;IF(Deals!D107="",""," · £"&amp;TEXT(Deals!D107,"#,##0")),"")</f>
        <v/>
      </c>
    </row>
    <row r="107" spans="1:10" x14ac:dyDescent="0.25">
      <c r="A107" t="s">
        <v>30</v>
      </c>
      <c r="B107" t="str">
        <f>IF(Companies!A108="","",Companies!A108)</f>
        <v/>
      </c>
      <c r="C107" t="str">
        <f t="shared" si="5"/>
        <v/>
      </c>
      <c r="D107" t="str">
        <f>IF(Companies!H108="","",Companies!H108)</f>
        <v/>
      </c>
      <c r="E107" t="str">
        <f>IF(Companies!I108="","",Companies!I108)</f>
        <v/>
      </c>
      <c r="F107" t="str">
        <f t="shared" si="4"/>
        <v/>
      </c>
      <c r="H107" t="str">
        <f>IF(Deals!E108="","",COUNTIF(Deals!$E$3:E108,Deals!E108))</f>
        <v/>
      </c>
      <c r="I107" t="str">
        <f>IF(AND(H107&lt;&gt;"",Deals!A108&lt;&gt;""),Deals!E108&amp;"|"&amp;H107,"")</f>
        <v/>
      </c>
      <c r="J107" t="str">
        <f>IF(AND(H107&lt;&gt;"",Deals!A108&lt;&gt;""),Deals!A108&amp;IF(Deals!D108="",""," · £"&amp;TEXT(Deals!D108,"#,##0")),"")</f>
        <v/>
      </c>
    </row>
    <row r="108" spans="1:10" x14ac:dyDescent="0.25">
      <c r="A108" t="s">
        <v>30</v>
      </c>
      <c r="B108" t="str">
        <f>IF(Companies!A109="","",Companies!A109)</f>
        <v/>
      </c>
      <c r="C108" t="str">
        <f t="shared" si="5"/>
        <v/>
      </c>
      <c r="D108" t="str">
        <f>IF(Companies!H109="","",Companies!H109)</f>
        <v/>
      </c>
      <c r="E108" t="str">
        <f>IF(Companies!I109="","",Companies!I109)</f>
        <v/>
      </c>
      <c r="F108" t="str">
        <f t="shared" si="4"/>
        <v/>
      </c>
      <c r="H108" t="str">
        <f>IF(Deals!E109="","",COUNTIF(Deals!$E$3:E109,Deals!E109))</f>
        <v/>
      </c>
      <c r="I108" t="str">
        <f>IF(AND(H108&lt;&gt;"",Deals!A109&lt;&gt;""),Deals!E109&amp;"|"&amp;H108,"")</f>
        <v/>
      </c>
      <c r="J108" t="str">
        <f>IF(AND(H108&lt;&gt;"",Deals!A109&lt;&gt;""),Deals!A109&amp;IF(Deals!D109="",""," · £"&amp;TEXT(Deals!D109,"#,##0")),"")</f>
        <v/>
      </c>
    </row>
    <row r="109" spans="1:10" x14ac:dyDescent="0.25">
      <c r="A109" t="s">
        <v>30</v>
      </c>
      <c r="B109" t="str">
        <f>IF(Companies!A110="","",Companies!A110)</f>
        <v/>
      </c>
      <c r="C109" t="str">
        <f t="shared" si="5"/>
        <v/>
      </c>
      <c r="D109" t="str">
        <f>IF(Companies!H110="","",Companies!H110)</f>
        <v/>
      </c>
      <c r="E109" t="str">
        <f>IF(Companies!I110="","",Companies!I110)</f>
        <v/>
      </c>
      <c r="F109" t="str">
        <f t="shared" si="4"/>
        <v/>
      </c>
      <c r="H109" t="str">
        <f>IF(Deals!E110="","",COUNTIF(Deals!$E$3:E110,Deals!E110))</f>
        <v/>
      </c>
      <c r="I109" t="str">
        <f>IF(AND(H109&lt;&gt;"",Deals!A110&lt;&gt;""),Deals!E110&amp;"|"&amp;H109,"")</f>
        <v/>
      </c>
      <c r="J109" t="str">
        <f>IF(AND(H109&lt;&gt;"",Deals!A110&lt;&gt;""),Deals!A110&amp;IF(Deals!D110="",""," · £"&amp;TEXT(Deals!D110,"#,##0")),"")</f>
        <v/>
      </c>
    </row>
    <row r="110" spans="1:10" x14ac:dyDescent="0.25">
      <c r="A110" t="s">
        <v>30</v>
      </c>
      <c r="B110" t="str">
        <f>IF(Companies!A111="","",Companies!A111)</f>
        <v/>
      </c>
      <c r="C110" t="str">
        <f t="shared" si="5"/>
        <v/>
      </c>
      <c r="D110" t="str">
        <f>IF(Companies!H111="","",Companies!H111)</f>
        <v/>
      </c>
      <c r="E110" t="str">
        <f>IF(Companies!I111="","",Companies!I111)</f>
        <v/>
      </c>
      <c r="F110" t="str">
        <f t="shared" si="4"/>
        <v/>
      </c>
      <c r="H110" t="str">
        <f>IF(Deals!E111="","",COUNTIF(Deals!$E$3:E111,Deals!E111))</f>
        <v/>
      </c>
      <c r="I110" t="str">
        <f>IF(AND(H110&lt;&gt;"",Deals!A111&lt;&gt;""),Deals!E111&amp;"|"&amp;H110,"")</f>
        <v/>
      </c>
      <c r="J110" t="str">
        <f>IF(AND(H110&lt;&gt;"",Deals!A111&lt;&gt;""),Deals!A111&amp;IF(Deals!D111="",""," · £"&amp;TEXT(Deals!D111,"#,##0")),"")</f>
        <v/>
      </c>
    </row>
    <row r="111" spans="1:10" x14ac:dyDescent="0.25">
      <c r="A111" t="s">
        <v>30</v>
      </c>
      <c r="B111" t="str">
        <f>IF(Companies!A112="","",Companies!A112)</f>
        <v/>
      </c>
      <c r="C111" t="str">
        <f t="shared" si="5"/>
        <v/>
      </c>
      <c r="D111" t="str">
        <f>IF(Companies!H112="","",Companies!H112)</f>
        <v/>
      </c>
      <c r="E111" t="str">
        <f>IF(Companies!I112="","",Companies!I112)</f>
        <v/>
      </c>
      <c r="F111" t="str">
        <f t="shared" si="4"/>
        <v/>
      </c>
      <c r="H111" t="str">
        <f>IF(Deals!E112="","",COUNTIF(Deals!$E$3:E112,Deals!E112))</f>
        <v/>
      </c>
      <c r="I111" t="str">
        <f>IF(AND(H111&lt;&gt;"",Deals!A112&lt;&gt;""),Deals!E112&amp;"|"&amp;H111,"")</f>
        <v/>
      </c>
      <c r="J111" t="str">
        <f>IF(AND(H111&lt;&gt;"",Deals!A112&lt;&gt;""),Deals!A112&amp;IF(Deals!D112="",""," · £"&amp;TEXT(Deals!D112,"#,##0")),"")</f>
        <v/>
      </c>
    </row>
    <row r="112" spans="1:10" x14ac:dyDescent="0.25">
      <c r="A112" t="s">
        <v>30</v>
      </c>
      <c r="B112" t="str">
        <f>IF(Companies!A113="","",Companies!A113)</f>
        <v/>
      </c>
      <c r="C112" t="str">
        <f t="shared" si="5"/>
        <v/>
      </c>
      <c r="D112" t="str">
        <f>IF(Companies!H113="","",Companies!H113)</f>
        <v/>
      </c>
      <c r="E112" t="str">
        <f>IF(Companies!I113="","",Companies!I113)</f>
        <v/>
      </c>
      <c r="F112" t="str">
        <f t="shared" si="4"/>
        <v/>
      </c>
      <c r="H112" t="str">
        <f>IF(Deals!E113="","",COUNTIF(Deals!$E$3:E113,Deals!E113))</f>
        <v/>
      </c>
      <c r="I112" t="str">
        <f>IF(AND(H112&lt;&gt;"",Deals!A113&lt;&gt;""),Deals!E113&amp;"|"&amp;H112,"")</f>
        <v/>
      </c>
      <c r="J112" t="str">
        <f>IF(AND(H112&lt;&gt;"",Deals!A113&lt;&gt;""),Deals!A113&amp;IF(Deals!D113="",""," · £"&amp;TEXT(Deals!D113,"#,##0")),"")</f>
        <v/>
      </c>
    </row>
    <row r="113" spans="1:10" x14ac:dyDescent="0.25">
      <c r="A113" t="s">
        <v>30</v>
      </c>
      <c r="B113" t="str">
        <f>IF(Companies!A114="","",Companies!A114)</f>
        <v/>
      </c>
      <c r="C113" t="str">
        <f t="shared" si="5"/>
        <v/>
      </c>
      <c r="D113" t="str">
        <f>IF(Companies!H114="","",Companies!H114)</f>
        <v/>
      </c>
      <c r="E113" t="str">
        <f>IF(Companies!I114="","",Companies!I114)</f>
        <v/>
      </c>
      <c r="F113" t="str">
        <f t="shared" si="4"/>
        <v/>
      </c>
      <c r="H113" t="str">
        <f>IF(Deals!E114="","",COUNTIF(Deals!$E$3:E114,Deals!E114))</f>
        <v/>
      </c>
      <c r="I113" t="str">
        <f>IF(AND(H113&lt;&gt;"",Deals!A114&lt;&gt;""),Deals!E114&amp;"|"&amp;H113,"")</f>
        <v/>
      </c>
      <c r="J113" t="str">
        <f>IF(AND(H113&lt;&gt;"",Deals!A114&lt;&gt;""),Deals!A114&amp;IF(Deals!D114="",""," · £"&amp;TEXT(Deals!D114,"#,##0")),"")</f>
        <v/>
      </c>
    </row>
    <row r="114" spans="1:10" x14ac:dyDescent="0.25">
      <c r="A114" t="s">
        <v>30</v>
      </c>
      <c r="B114" t="str">
        <f>IF(Companies!A115="","",Companies!A115)</f>
        <v/>
      </c>
      <c r="C114" t="str">
        <f t="shared" si="5"/>
        <v/>
      </c>
      <c r="D114" t="str">
        <f>IF(Companies!H115="","",Companies!H115)</f>
        <v/>
      </c>
      <c r="E114" t="str">
        <f>IF(Companies!I115="","",Companies!I115)</f>
        <v/>
      </c>
      <c r="F114" t="str">
        <f t="shared" si="4"/>
        <v/>
      </c>
      <c r="H114" t="str">
        <f>IF(Deals!E115="","",COUNTIF(Deals!$E$3:E115,Deals!E115))</f>
        <v/>
      </c>
      <c r="I114" t="str">
        <f>IF(AND(H114&lt;&gt;"",Deals!A115&lt;&gt;""),Deals!E115&amp;"|"&amp;H114,"")</f>
        <v/>
      </c>
      <c r="J114" t="str">
        <f>IF(AND(H114&lt;&gt;"",Deals!A115&lt;&gt;""),Deals!A115&amp;IF(Deals!D115="",""," · £"&amp;TEXT(Deals!D115,"#,##0")),"")</f>
        <v/>
      </c>
    </row>
    <row r="115" spans="1:10" x14ac:dyDescent="0.25">
      <c r="A115" t="s">
        <v>30</v>
      </c>
      <c r="B115" t="str">
        <f>IF(Companies!A116="","",Companies!A116)</f>
        <v/>
      </c>
      <c r="C115" t="str">
        <f t="shared" si="5"/>
        <v/>
      </c>
      <c r="D115" t="str">
        <f>IF(Companies!H116="","",Companies!H116)</f>
        <v/>
      </c>
      <c r="E115" t="str">
        <f>IF(Companies!I116="","",Companies!I116)</f>
        <v/>
      </c>
      <c r="F115" t="str">
        <f t="shared" si="4"/>
        <v/>
      </c>
      <c r="H115" t="str">
        <f>IF(Deals!E116="","",COUNTIF(Deals!$E$3:E116,Deals!E116))</f>
        <v/>
      </c>
      <c r="I115" t="str">
        <f>IF(AND(H115&lt;&gt;"",Deals!A116&lt;&gt;""),Deals!E116&amp;"|"&amp;H115,"")</f>
        <v/>
      </c>
      <c r="J115" t="str">
        <f>IF(AND(H115&lt;&gt;"",Deals!A116&lt;&gt;""),Deals!A116&amp;IF(Deals!D116="",""," · £"&amp;TEXT(Deals!D116,"#,##0")),"")</f>
        <v/>
      </c>
    </row>
    <row r="116" spans="1:10" x14ac:dyDescent="0.25">
      <c r="A116" t="s">
        <v>30</v>
      </c>
      <c r="B116" t="str">
        <f>IF(Companies!A117="","",Companies!A117)</f>
        <v/>
      </c>
      <c r="C116" t="str">
        <f t="shared" si="5"/>
        <v/>
      </c>
      <c r="D116" t="str">
        <f>IF(Companies!H117="","",Companies!H117)</f>
        <v/>
      </c>
      <c r="E116" t="str">
        <f>IF(Companies!I117="","",Companies!I117)</f>
        <v/>
      </c>
      <c r="F116" t="str">
        <f t="shared" si="4"/>
        <v/>
      </c>
      <c r="H116" t="str">
        <f>IF(Deals!E117="","",COUNTIF(Deals!$E$3:E117,Deals!E117))</f>
        <v/>
      </c>
      <c r="I116" t="str">
        <f>IF(AND(H116&lt;&gt;"",Deals!A117&lt;&gt;""),Deals!E117&amp;"|"&amp;H116,"")</f>
        <v/>
      </c>
      <c r="J116" t="str">
        <f>IF(AND(H116&lt;&gt;"",Deals!A117&lt;&gt;""),Deals!A117&amp;IF(Deals!D117="",""," · £"&amp;TEXT(Deals!D117,"#,##0")),"")</f>
        <v/>
      </c>
    </row>
    <row r="117" spans="1:10" x14ac:dyDescent="0.25">
      <c r="A117" t="s">
        <v>30</v>
      </c>
      <c r="B117" t="str">
        <f>IF(Companies!A118="","",Companies!A118)</f>
        <v/>
      </c>
      <c r="C117" t="str">
        <f t="shared" si="5"/>
        <v/>
      </c>
      <c r="D117" t="str">
        <f>IF(Companies!H118="","",Companies!H118)</f>
        <v/>
      </c>
      <c r="E117" t="str">
        <f>IF(Companies!I118="","",Companies!I118)</f>
        <v/>
      </c>
      <c r="F117" t="str">
        <f t="shared" si="4"/>
        <v/>
      </c>
      <c r="H117" t="str">
        <f>IF(Deals!E118="","",COUNTIF(Deals!$E$3:E118,Deals!E118))</f>
        <v/>
      </c>
      <c r="I117" t="str">
        <f>IF(AND(H117&lt;&gt;"",Deals!A118&lt;&gt;""),Deals!E118&amp;"|"&amp;H117,"")</f>
        <v/>
      </c>
      <c r="J117" t="str">
        <f>IF(AND(H117&lt;&gt;"",Deals!A118&lt;&gt;""),Deals!A118&amp;IF(Deals!D118="",""," · £"&amp;TEXT(Deals!D118,"#,##0")),"")</f>
        <v/>
      </c>
    </row>
    <row r="118" spans="1:10" x14ac:dyDescent="0.25">
      <c r="A118" t="s">
        <v>30</v>
      </c>
      <c r="B118" t="str">
        <f>IF(Companies!A119="","",Companies!A119)</f>
        <v/>
      </c>
      <c r="C118" t="str">
        <f t="shared" si="5"/>
        <v/>
      </c>
      <c r="D118" t="str">
        <f>IF(Companies!H119="","",Companies!H119)</f>
        <v/>
      </c>
      <c r="E118" t="str">
        <f>IF(Companies!I119="","",Companies!I119)</f>
        <v/>
      </c>
      <c r="F118" t="str">
        <f t="shared" si="4"/>
        <v/>
      </c>
      <c r="H118" t="str">
        <f>IF(Deals!E119="","",COUNTIF(Deals!$E$3:E119,Deals!E119))</f>
        <v/>
      </c>
      <c r="I118" t="str">
        <f>IF(AND(H118&lt;&gt;"",Deals!A119&lt;&gt;""),Deals!E119&amp;"|"&amp;H118,"")</f>
        <v/>
      </c>
      <c r="J118" t="str">
        <f>IF(AND(H118&lt;&gt;"",Deals!A119&lt;&gt;""),Deals!A119&amp;IF(Deals!D119="",""," · £"&amp;TEXT(Deals!D119,"#,##0")),"")</f>
        <v/>
      </c>
    </row>
    <row r="119" spans="1:10" x14ac:dyDescent="0.25">
      <c r="A119" t="s">
        <v>30</v>
      </c>
      <c r="B119" t="str">
        <f>IF(Companies!A120="","",Companies!A120)</f>
        <v/>
      </c>
      <c r="C119" t="str">
        <f t="shared" si="5"/>
        <v/>
      </c>
      <c r="D119" t="str">
        <f>IF(Companies!H120="","",Companies!H120)</f>
        <v/>
      </c>
      <c r="E119" t="str">
        <f>IF(Companies!I120="","",Companies!I120)</f>
        <v/>
      </c>
      <c r="F119" t="str">
        <f t="shared" si="4"/>
        <v/>
      </c>
      <c r="H119" t="str">
        <f>IF(Deals!E120="","",COUNTIF(Deals!$E$3:E120,Deals!E120))</f>
        <v/>
      </c>
      <c r="I119" t="str">
        <f>IF(AND(H119&lt;&gt;"",Deals!A120&lt;&gt;""),Deals!E120&amp;"|"&amp;H119,"")</f>
        <v/>
      </c>
      <c r="J119" t="str">
        <f>IF(AND(H119&lt;&gt;"",Deals!A120&lt;&gt;""),Deals!A120&amp;IF(Deals!D120="",""," · £"&amp;TEXT(Deals!D120,"#,##0")),"")</f>
        <v/>
      </c>
    </row>
    <row r="120" spans="1:10" x14ac:dyDescent="0.25">
      <c r="A120" t="s">
        <v>30</v>
      </c>
      <c r="B120" t="str">
        <f>IF(Companies!A121="","",Companies!A121)</f>
        <v/>
      </c>
      <c r="C120" t="str">
        <f t="shared" si="5"/>
        <v/>
      </c>
      <c r="D120" t="str">
        <f>IF(Companies!H121="","",Companies!H121)</f>
        <v/>
      </c>
      <c r="E120" t="str">
        <f>IF(Companies!I121="","",Companies!I121)</f>
        <v/>
      </c>
      <c r="F120" t="str">
        <f t="shared" si="4"/>
        <v/>
      </c>
      <c r="H120" t="str">
        <f>IF(Deals!E121="","",COUNTIF(Deals!$E$3:E121,Deals!E121))</f>
        <v/>
      </c>
      <c r="I120" t="str">
        <f>IF(AND(H120&lt;&gt;"",Deals!A121&lt;&gt;""),Deals!E121&amp;"|"&amp;H120,"")</f>
        <v/>
      </c>
      <c r="J120" t="str">
        <f>IF(AND(H120&lt;&gt;"",Deals!A121&lt;&gt;""),Deals!A121&amp;IF(Deals!D121="",""," · £"&amp;TEXT(Deals!D121,"#,##0")),"")</f>
        <v/>
      </c>
    </row>
    <row r="121" spans="1:10" x14ac:dyDescent="0.25">
      <c r="A121" t="s">
        <v>30</v>
      </c>
      <c r="B121" t="str">
        <f>IF(Companies!A122="","",Companies!A122)</f>
        <v/>
      </c>
      <c r="C121" t="str">
        <f t="shared" si="5"/>
        <v/>
      </c>
      <c r="D121" t="str">
        <f>IF(Companies!H122="","",Companies!H122)</f>
        <v/>
      </c>
      <c r="E121" t="str">
        <f>IF(Companies!I122="","",Companies!I122)</f>
        <v/>
      </c>
      <c r="F121" t="str">
        <f t="shared" si="4"/>
        <v/>
      </c>
      <c r="H121" t="str">
        <f>IF(Deals!E122="","",COUNTIF(Deals!$E$3:E122,Deals!E122))</f>
        <v/>
      </c>
      <c r="I121" t="str">
        <f>IF(AND(H121&lt;&gt;"",Deals!A122&lt;&gt;""),Deals!E122&amp;"|"&amp;H121,"")</f>
        <v/>
      </c>
      <c r="J121" t="str">
        <f>IF(AND(H121&lt;&gt;"",Deals!A122&lt;&gt;""),Deals!A122&amp;IF(Deals!D122="",""," · £"&amp;TEXT(Deals!D122,"#,##0")),"")</f>
        <v/>
      </c>
    </row>
    <row r="122" spans="1:10" x14ac:dyDescent="0.25">
      <c r="A122" t="s">
        <v>30</v>
      </c>
      <c r="B122" t="str">
        <f>IF(Companies!A123="","",Companies!A123)</f>
        <v/>
      </c>
      <c r="C122" t="str">
        <f t="shared" si="5"/>
        <v/>
      </c>
      <c r="D122" t="str">
        <f>IF(Companies!H123="","",Companies!H123)</f>
        <v/>
      </c>
      <c r="E122" t="str">
        <f>IF(Companies!I123="","",Companies!I123)</f>
        <v/>
      </c>
      <c r="F122" t="str">
        <f t="shared" si="4"/>
        <v/>
      </c>
      <c r="H122" t="str">
        <f>IF(Deals!E123="","",COUNTIF(Deals!$E$3:E123,Deals!E123))</f>
        <v/>
      </c>
      <c r="I122" t="str">
        <f>IF(AND(H122&lt;&gt;"",Deals!A123&lt;&gt;""),Deals!E123&amp;"|"&amp;H122,"")</f>
        <v/>
      </c>
      <c r="J122" t="str">
        <f>IF(AND(H122&lt;&gt;"",Deals!A123&lt;&gt;""),Deals!A123&amp;IF(Deals!D123="",""," · £"&amp;TEXT(Deals!D123,"#,##0")),"")</f>
        <v/>
      </c>
    </row>
    <row r="123" spans="1:10" x14ac:dyDescent="0.25">
      <c r="A123" t="s">
        <v>30</v>
      </c>
      <c r="B123" t="str">
        <f>IF(Companies!A124="","",Companies!A124)</f>
        <v/>
      </c>
      <c r="C123" t="str">
        <f t="shared" si="5"/>
        <v/>
      </c>
      <c r="D123" t="str">
        <f>IF(Companies!H124="","",Companies!H124)</f>
        <v/>
      </c>
      <c r="E123" t="str">
        <f>IF(Companies!I124="","",Companies!I124)</f>
        <v/>
      </c>
      <c r="F123" t="str">
        <f t="shared" si="4"/>
        <v/>
      </c>
      <c r="H123" t="str">
        <f>IF(Deals!E124="","",COUNTIF(Deals!$E$3:E124,Deals!E124))</f>
        <v/>
      </c>
      <c r="I123" t="str">
        <f>IF(AND(H123&lt;&gt;"",Deals!A124&lt;&gt;""),Deals!E124&amp;"|"&amp;H123,"")</f>
        <v/>
      </c>
      <c r="J123" t="str">
        <f>IF(AND(H123&lt;&gt;"",Deals!A124&lt;&gt;""),Deals!A124&amp;IF(Deals!D124="",""," · £"&amp;TEXT(Deals!D124,"#,##0")),"")</f>
        <v/>
      </c>
    </row>
    <row r="124" spans="1:10" x14ac:dyDescent="0.25">
      <c r="A124" t="s">
        <v>30</v>
      </c>
      <c r="B124" t="str">
        <f>IF(Companies!A125="","",Companies!A125)</f>
        <v/>
      </c>
      <c r="C124" t="str">
        <f t="shared" si="5"/>
        <v/>
      </c>
      <c r="D124" t="str">
        <f>IF(Companies!H125="","",Companies!H125)</f>
        <v/>
      </c>
      <c r="E124" t="str">
        <f>IF(Companies!I125="","",Companies!I125)</f>
        <v/>
      </c>
      <c r="F124" t="str">
        <f t="shared" si="4"/>
        <v/>
      </c>
      <c r="H124" t="str">
        <f>IF(Deals!E125="","",COUNTIF(Deals!$E$3:E125,Deals!E125))</f>
        <v/>
      </c>
      <c r="I124" t="str">
        <f>IF(AND(H124&lt;&gt;"",Deals!A125&lt;&gt;""),Deals!E125&amp;"|"&amp;H124,"")</f>
        <v/>
      </c>
      <c r="J124" t="str">
        <f>IF(AND(H124&lt;&gt;"",Deals!A125&lt;&gt;""),Deals!A125&amp;IF(Deals!D125="",""," · £"&amp;TEXT(Deals!D125,"#,##0")),"")</f>
        <v/>
      </c>
    </row>
    <row r="125" spans="1:10" x14ac:dyDescent="0.25">
      <c r="A125" t="s">
        <v>30</v>
      </c>
      <c r="B125" t="str">
        <f>IF(Companies!A126="","",Companies!A126)</f>
        <v/>
      </c>
      <c r="C125" t="str">
        <f t="shared" si="5"/>
        <v/>
      </c>
      <c r="D125" t="str">
        <f>IF(Companies!H126="","",Companies!H126)</f>
        <v/>
      </c>
      <c r="E125" t="str">
        <f>IF(Companies!I126="","",Companies!I126)</f>
        <v/>
      </c>
      <c r="F125" t="str">
        <f t="shared" si="4"/>
        <v/>
      </c>
      <c r="H125" t="str">
        <f>IF(Deals!E126="","",COUNTIF(Deals!$E$3:E126,Deals!E126))</f>
        <v/>
      </c>
      <c r="I125" t="str">
        <f>IF(AND(H125&lt;&gt;"",Deals!A126&lt;&gt;""),Deals!E126&amp;"|"&amp;H125,"")</f>
        <v/>
      </c>
      <c r="J125" t="str">
        <f>IF(AND(H125&lt;&gt;"",Deals!A126&lt;&gt;""),Deals!A126&amp;IF(Deals!D126="",""," · £"&amp;TEXT(Deals!D126,"#,##0")),"")</f>
        <v/>
      </c>
    </row>
    <row r="126" spans="1:10" x14ac:dyDescent="0.25">
      <c r="A126" t="s">
        <v>30</v>
      </c>
      <c r="B126" t="str">
        <f>IF(Companies!A127="","",Companies!A127)</f>
        <v/>
      </c>
      <c r="C126" t="str">
        <f t="shared" si="5"/>
        <v/>
      </c>
      <c r="D126" t="str">
        <f>IF(Companies!H127="","",Companies!H127)</f>
        <v/>
      </c>
      <c r="E126" t="str">
        <f>IF(Companies!I127="","",Companies!I127)</f>
        <v/>
      </c>
      <c r="F126" t="str">
        <f t="shared" si="4"/>
        <v/>
      </c>
      <c r="H126" t="str">
        <f>IF(Deals!E127="","",COUNTIF(Deals!$E$3:E127,Deals!E127))</f>
        <v/>
      </c>
      <c r="I126" t="str">
        <f>IF(AND(H126&lt;&gt;"",Deals!A127&lt;&gt;""),Deals!E127&amp;"|"&amp;H126,"")</f>
        <v/>
      </c>
      <c r="J126" t="str">
        <f>IF(AND(H126&lt;&gt;"",Deals!A127&lt;&gt;""),Deals!A127&amp;IF(Deals!D127="",""," · £"&amp;TEXT(Deals!D127,"#,##0")),"")</f>
        <v/>
      </c>
    </row>
    <row r="127" spans="1:10" x14ac:dyDescent="0.25">
      <c r="A127" t="s">
        <v>30</v>
      </c>
      <c r="B127" t="str">
        <f>IF(Companies!A128="","",Companies!A128)</f>
        <v/>
      </c>
      <c r="C127" t="str">
        <f t="shared" si="5"/>
        <v/>
      </c>
      <c r="D127" t="str">
        <f>IF(Companies!H128="","",Companies!H128)</f>
        <v/>
      </c>
      <c r="E127" t="str">
        <f>IF(Companies!I128="","",Companies!I128)</f>
        <v/>
      </c>
      <c r="F127" t="str">
        <f t="shared" si="4"/>
        <v/>
      </c>
      <c r="H127" t="str">
        <f>IF(Deals!E128="","",COUNTIF(Deals!$E$3:E128,Deals!E128))</f>
        <v/>
      </c>
      <c r="I127" t="str">
        <f>IF(AND(H127&lt;&gt;"",Deals!A128&lt;&gt;""),Deals!E128&amp;"|"&amp;H127,"")</f>
        <v/>
      </c>
      <c r="J127" t="str">
        <f>IF(AND(H127&lt;&gt;"",Deals!A128&lt;&gt;""),Deals!A128&amp;IF(Deals!D128="",""," · £"&amp;TEXT(Deals!D128,"#,##0")),"")</f>
        <v/>
      </c>
    </row>
    <row r="128" spans="1:10" x14ac:dyDescent="0.25">
      <c r="A128" t="s">
        <v>30</v>
      </c>
      <c r="B128" t="str">
        <f>IF(Companies!A129="","",Companies!A129)</f>
        <v/>
      </c>
      <c r="C128" t="str">
        <f t="shared" si="5"/>
        <v/>
      </c>
      <c r="D128" t="str">
        <f>IF(Companies!H129="","",Companies!H129)</f>
        <v/>
      </c>
      <c r="E128" t="str">
        <f>IF(Companies!I129="","",Companies!I129)</f>
        <v/>
      </c>
      <c r="F128" t="str">
        <f t="shared" si="4"/>
        <v/>
      </c>
      <c r="H128" t="str">
        <f>IF(Deals!E129="","",COUNTIF(Deals!$E$3:E129,Deals!E129))</f>
        <v/>
      </c>
      <c r="I128" t="str">
        <f>IF(AND(H128&lt;&gt;"",Deals!A129&lt;&gt;""),Deals!E129&amp;"|"&amp;H128,"")</f>
        <v/>
      </c>
      <c r="J128" t="str">
        <f>IF(AND(H128&lt;&gt;"",Deals!A129&lt;&gt;""),Deals!A129&amp;IF(Deals!D129="",""," · £"&amp;TEXT(Deals!D129,"#,##0")),"")</f>
        <v/>
      </c>
    </row>
    <row r="129" spans="1:10" x14ac:dyDescent="0.25">
      <c r="A129" t="s">
        <v>30</v>
      </c>
      <c r="B129" t="str">
        <f>IF(Companies!A130="","",Companies!A130)</f>
        <v/>
      </c>
      <c r="C129" t="str">
        <f t="shared" si="5"/>
        <v/>
      </c>
      <c r="D129" t="str">
        <f>IF(Companies!H130="","",Companies!H130)</f>
        <v/>
      </c>
      <c r="E129" t="str">
        <f>IF(Companies!I130="","",Companies!I130)</f>
        <v/>
      </c>
      <c r="F129" t="str">
        <f t="shared" si="4"/>
        <v/>
      </c>
      <c r="H129" t="str">
        <f>IF(Deals!E130="","",COUNTIF(Deals!$E$3:E130,Deals!E130))</f>
        <v/>
      </c>
      <c r="I129" t="str">
        <f>IF(AND(H129&lt;&gt;"",Deals!A130&lt;&gt;""),Deals!E130&amp;"|"&amp;H129,"")</f>
        <v/>
      </c>
      <c r="J129" t="str">
        <f>IF(AND(H129&lt;&gt;"",Deals!A130&lt;&gt;""),Deals!A130&amp;IF(Deals!D130="",""," · £"&amp;TEXT(Deals!D130,"#,##0")),"")</f>
        <v/>
      </c>
    </row>
    <row r="130" spans="1:10" x14ac:dyDescent="0.25">
      <c r="A130" t="s">
        <v>30</v>
      </c>
      <c r="B130" t="str">
        <f>IF(Companies!A131="","",Companies!A131)</f>
        <v/>
      </c>
      <c r="C130" t="str">
        <f t="shared" ref="C130:C161" si="6">B130</f>
        <v/>
      </c>
      <c r="D130" t="str">
        <f>IF(Companies!H131="","",Companies!H131)</f>
        <v/>
      </c>
      <c r="E130" t="str">
        <f>IF(Companies!I131="","",Companies!I131)</f>
        <v/>
      </c>
      <c r="F130" t="str">
        <f t="shared" ref="F130:F193" si="7">IF(AND(B130&lt;&gt;"",ISNUMBER(D130),D130&gt;0),D130+ROW()/1000000,"")</f>
        <v/>
      </c>
      <c r="H130" t="str">
        <f>IF(Deals!E131="","",COUNTIF(Deals!$E$3:E131,Deals!E131))</f>
        <v/>
      </c>
      <c r="I130" t="str">
        <f>IF(AND(H130&lt;&gt;"",Deals!A131&lt;&gt;""),Deals!E131&amp;"|"&amp;H130,"")</f>
        <v/>
      </c>
      <c r="J130" t="str">
        <f>IF(AND(H130&lt;&gt;"",Deals!A131&lt;&gt;""),Deals!A131&amp;IF(Deals!D131="",""," · £"&amp;TEXT(Deals!D131,"#,##0")),"")</f>
        <v/>
      </c>
    </row>
    <row r="131" spans="1:10" x14ac:dyDescent="0.25">
      <c r="A131" t="s">
        <v>30</v>
      </c>
      <c r="B131" t="str">
        <f>IF(Companies!A132="","",Companies!A132)</f>
        <v/>
      </c>
      <c r="C131" t="str">
        <f t="shared" si="6"/>
        <v/>
      </c>
      <c r="D131" t="str">
        <f>IF(Companies!H132="","",Companies!H132)</f>
        <v/>
      </c>
      <c r="E131" t="str">
        <f>IF(Companies!I132="","",Companies!I132)</f>
        <v/>
      </c>
      <c r="F131" t="str">
        <f t="shared" si="7"/>
        <v/>
      </c>
      <c r="H131" t="str">
        <f>IF(Deals!E132="","",COUNTIF(Deals!$E$3:E132,Deals!E132))</f>
        <v/>
      </c>
      <c r="I131" t="str">
        <f>IF(AND(H131&lt;&gt;"",Deals!A132&lt;&gt;""),Deals!E132&amp;"|"&amp;H131,"")</f>
        <v/>
      </c>
      <c r="J131" t="str">
        <f>IF(AND(H131&lt;&gt;"",Deals!A132&lt;&gt;""),Deals!A132&amp;IF(Deals!D132="",""," · £"&amp;TEXT(Deals!D132,"#,##0")),"")</f>
        <v/>
      </c>
    </row>
    <row r="132" spans="1:10" x14ac:dyDescent="0.25">
      <c r="A132" t="s">
        <v>30</v>
      </c>
      <c r="B132" t="str">
        <f>IF(Companies!A133="","",Companies!A133)</f>
        <v/>
      </c>
      <c r="C132" t="str">
        <f t="shared" si="6"/>
        <v/>
      </c>
      <c r="D132" t="str">
        <f>IF(Companies!H133="","",Companies!H133)</f>
        <v/>
      </c>
      <c r="E132" t="str">
        <f>IF(Companies!I133="","",Companies!I133)</f>
        <v/>
      </c>
      <c r="F132" t="str">
        <f t="shared" si="7"/>
        <v/>
      </c>
      <c r="H132" t="str">
        <f>IF(Deals!E133="","",COUNTIF(Deals!$E$3:E133,Deals!E133))</f>
        <v/>
      </c>
      <c r="I132" t="str">
        <f>IF(AND(H132&lt;&gt;"",Deals!A133&lt;&gt;""),Deals!E133&amp;"|"&amp;H132,"")</f>
        <v/>
      </c>
      <c r="J132" t="str">
        <f>IF(AND(H132&lt;&gt;"",Deals!A133&lt;&gt;""),Deals!A133&amp;IF(Deals!D133="",""," · £"&amp;TEXT(Deals!D133,"#,##0")),"")</f>
        <v/>
      </c>
    </row>
    <row r="133" spans="1:10" x14ac:dyDescent="0.25">
      <c r="A133" t="s">
        <v>30</v>
      </c>
      <c r="B133" t="str">
        <f>IF(Companies!A134="","",Companies!A134)</f>
        <v/>
      </c>
      <c r="C133" t="str">
        <f t="shared" si="6"/>
        <v/>
      </c>
      <c r="D133" t="str">
        <f>IF(Companies!H134="","",Companies!H134)</f>
        <v/>
      </c>
      <c r="E133" t="str">
        <f>IF(Companies!I134="","",Companies!I134)</f>
        <v/>
      </c>
      <c r="F133" t="str">
        <f t="shared" si="7"/>
        <v/>
      </c>
      <c r="H133" t="str">
        <f>IF(Deals!E134="","",COUNTIF(Deals!$E$3:E134,Deals!E134))</f>
        <v/>
      </c>
      <c r="I133" t="str">
        <f>IF(AND(H133&lt;&gt;"",Deals!A134&lt;&gt;""),Deals!E134&amp;"|"&amp;H133,"")</f>
        <v/>
      </c>
      <c r="J133" t="str">
        <f>IF(AND(H133&lt;&gt;"",Deals!A134&lt;&gt;""),Deals!A134&amp;IF(Deals!D134="",""," · £"&amp;TEXT(Deals!D134,"#,##0")),"")</f>
        <v/>
      </c>
    </row>
    <row r="134" spans="1:10" x14ac:dyDescent="0.25">
      <c r="A134" t="s">
        <v>30</v>
      </c>
      <c r="B134" t="str">
        <f>IF(Companies!A135="","",Companies!A135)</f>
        <v/>
      </c>
      <c r="C134" t="str">
        <f t="shared" si="6"/>
        <v/>
      </c>
      <c r="D134" t="str">
        <f>IF(Companies!H135="","",Companies!H135)</f>
        <v/>
      </c>
      <c r="E134" t="str">
        <f>IF(Companies!I135="","",Companies!I135)</f>
        <v/>
      </c>
      <c r="F134" t="str">
        <f t="shared" si="7"/>
        <v/>
      </c>
      <c r="H134" t="str">
        <f>IF(Deals!E135="","",COUNTIF(Deals!$E$3:E135,Deals!E135))</f>
        <v/>
      </c>
      <c r="I134" t="str">
        <f>IF(AND(H134&lt;&gt;"",Deals!A135&lt;&gt;""),Deals!E135&amp;"|"&amp;H134,"")</f>
        <v/>
      </c>
      <c r="J134" t="str">
        <f>IF(AND(H134&lt;&gt;"",Deals!A135&lt;&gt;""),Deals!A135&amp;IF(Deals!D135="",""," · £"&amp;TEXT(Deals!D135,"#,##0")),"")</f>
        <v/>
      </c>
    </row>
    <row r="135" spans="1:10" x14ac:dyDescent="0.25">
      <c r="A135" t="s">
        <v>30</v>
      </c>
      <c r="B135" t="str">
        <f>IF(Companies!A136="","",Companies!A136)</f>
        <v/>
      </c>
      <c r="C135" t="str">
        <f t="shared" si="6"/>
        <v/>
      </c>
      <c r="D135" t="str">
        <f>IF(Companies!H136="","",Companies!H136)</f>
        <v/>
      </c>
      <c r="E135" t="str">
        <f>IF(Companies!I136="","",Companies!I136)</f>
        <v/>
      </c>
      <c r="F135" t="str">
        <f t="shared" si="7"/>
        <v/>
      </c>
      <c r="H135" t="str">
        <f>IF(Deals!E136="","",COUNTIF(Deals!$E$3:E136,Deals!E136))</f>
        <v/>
      </c>
      <c r="I135" t="str">
        <f>IF(AND(H135&lt;&gt;"",Deals!A136&lt;&gt;""),Deals!E136&amp;"|"&amp;H135,"")</f>
        <v/>
      </c>
      <c r="J135" t="str">
        <f>IF(AND(H135&lt;&gt;"",Deals!A136&lt;&gt;""),Deals!A136&amp;IF(Deals!D136="",""," · £"&amp;TEXT(Deals!D136,"#,##0")),"")</f>
        <v/>
      </c>
    </row>
    <row r="136" spans="1:10" x14ac:dyDescent="0.25">
      <c r="A136" t="s">
        <v>30</v>
      </c>
      <c r="B136" t="str">
        <f>IF(Companies!A137="","",Companies!A137)</f>
        <v/>
      </c>
      <c r="C136" t="str">
        <f t="shared" si="6"/>
        <v/>
      </c>
      <c r="D136" t="str">
        <f>IF(Companies!H137="","",Companies!H137)</f>
        <v/>
      </c>
      <c r="E136" t="str">
        <f>IF(Companies!I137="","",Companies!I137)</f>
        <v/>
      </c>
      <c r="F136" t="str">
        <f t="shared" si="7"/>
        <v/>
      </c>
      <c r="H136" t="str">
        <f>IF(Deals!E137="","",COUNTIF(Deals!$E$3:E137,Deals!E137))</f>
        <v/>
      </c>
      <c r="I136" t="str">
        <f>IF(AND(H136&lt;&gt;"",Deals!A137&lt;&gt;""),Deals!E137&amp;"|"&amp;H136,"")</f>
        <v/>
      </c>
      <c r="J136" t="str">
        <f>IF(AND(H136&lt;&gt;"",Deals!A137&lt;&gt;""),Deals!A137&amp;IF(Deals!D137="",""," · £"&amp;TEXT(Deals!D137,"#,##0")),"")</f>
        <v/>
      </c>
    </row>
    <row r="137" spans="1:10" x14ac:dyDescent="0.25">
      <c r="A137" t="s">
        <v>30</v>
      </c>
      <c r="B137" t="str">
        <f>IF(Companies!A138="","",Companies!A138)</f>
        <v/>
      </c>
      <c r="C137" t="str">
        <f t="shared" si="6"/>
        <v/>
      </c>
      <c r="D137" t="str">
        <f>IF(Companies!H138="","",Companies!H138)</f>
        <v/>
      </c>
      <c r="E137" t="str">
        <f>IF(Companies!I138="","",Companies!I138)</f>
        <v/>
      </c>
      <c r="F137" t="str">
        <f t="shared" si="7"/>
        <v/>
      </c>
      <c r="H137" t="str">
        <f>IF(Deals!E138="","",COUNTIF(Deals!$E$3:E138,Deals!E138))</f>
        <v/>
      </c>
      <c r="I137" t="str">
        <f>IF(AND(H137&lt;&gt;"",Deals!A138&lt;&gt;""),Deals!E138&amp;"|"&amp;H137,"")</f>
        <v/>
      </c>
      <c r="J137" t="str">
        <f>IF(AND(H137&lt;&gt;"",Deals!A138&lt;&gt;""),Deals!A138&amp;IF(Deals!D138="",""," · £"&amp;TEXT(Deals!D138,"#,##0")),"")</f>
        <v/>
      </c>
    </row>
    <row r="138" spans="1:10" x14ac:dyDescent="0.25">
      <c r="A138" t="s">
        <v>30</v>
      </c>
      <c r="B138" t="str">
        <f>IF(Companies!A139="","",Companies!A139)</f>
        <v/>
      </c>
      <c r="C138" t="str">
        <f t="shared" si="6"/>
        <v/>
      </c>
      <c r="D138" t="str">
        <f>IF(Companies!H139="","",Companies!H139)</f>
        <v/>
      </c>
      <c r="E138" t="str">
        <f>IF(Companies!I139="","",Companies!I139)</f>
        <v/>
      </c>
      <c r="F138" t="str">
        <f t="shared" si="7"/>
        <v/>
      </c>
      <c r="H138" t="str">
        <f>IF(Deals!E139="","",COUNTIF(Deals!$E$3:E139,Deals!E139))</f>
        <v/>
      </c>
      <c r="I138" t="str">
        <f>IF(AND(H138&lt;&gt;"",Deals!A139&lt;&gt;""),Deals!E139&amp;"|"&amp;H138,"")</f>
        <v/>
      </c>
      <c r="J138" t="str">
        <f>IF(AND(H138&lt;&gt;"",Deals!A139&lt;&gt;""),Deals!A139&amp;IF(Deals!D139="",""," · £"&amp;TEXT(Deals!D139,"#,##0")),"")</f>
        <v/>
      </c>
    </row>
    <row r="139" spans="1:10" x14ac:dyDescent="0.25">
      <c r="A139" t="s">
        <v>30</v>
      </c>
      <c r="B139" t="str">
        <f>IF(Companies!A140="","",Companies!A140)</f>
        <v/>
      </c>
      <c r="C139" t="str">
        <f t="shared" si="6"/>
        <v/>
      </c>
      <c r="D139" t="str">
        <f>IF(Companies!H140="","",Companies!H140)</f>
        <v/>
      </c>
      <c r="E139" t="str">
        <f>IF(Companies!I140="","",Companies!I140)</f>
        <v/>
      </c>
      <c r="F139" t="str">
        <f t="shared" si="7"/>
        <v/>
      </c>
      <c r="H139" t="str">
        <f>IF(Deals!E140="","",COUNTIF(Deals!$E$3:E140,Deals!E140))</f>
        <v/>
      </c>
      <c r="I139" t="str">
        <f>IF(AND(H139&lt;&gt;"",Deals!A140&lt;&gt;""),Deals!E140&amp;"|"&amp;H139,"")</f>
        <v/>
      </c>
      <c r="J139" t="str">
        <f>IF(AND(H139&lt;&gt;"",Deals!A140&lt;&gt;""),Deals!A140&amp;IF(Deals!D140="",""," · £"&amp;TEXT(Deals!D140,"#,##0")),"")</f>
        <v/>
      </c>
    </row>
    <row r="140" spans="1:10" x14ac:dyDescent="0.25">
      <c r="A140" t="s">
        <v>30</v>
      </c>
      <c r="B140" t="str">
        <f>IF(Companies!A141="","",Companies!A141)</f>
        <v/>
      </c>
      <c r="C140" t="str">
        <f t="shared" si="6"/>
        <v/>
      </c>
      <c r="D140" t="str">
        <f>IF(Companies!H141="","",Companies!H141)</f>
        <v/>
      </c>
      <c r="E140" t="str">
        <f>IF(Companies!I141="","",Companies!I141)</f>
        <v/>
      </c>
      <c r="F140" t="str">
        <f t="shared" si="7"/>
        <v/>
      </c>
      <c r="H140" t="str">
        <f>IF(Deals!E141="","",COUNTIF(Deals!$E$3:E141,Deals!E141))</f>
        <v/>
      </c>
      <c r="I140" t="str">
        <f>IF(AND(H140&lt;&gt;"",Deals!A141&lt;&gt;""),Deals!E141&amp;"|"&amp;H140,"")</f>
        <v/>
      </c>
      <c r="J140" t="str">
        <f>IF(AND(H140&lt;&gt;"",Deals!A141&lt;&gt;""),Deals!A141&amp;IF(Deals!D141="",""," · £"&amp;TEXT(Deals!D141,"#,##0")),"")</f>
        <v/>
      </c>
    </row>
    <row r="141" spans="1:10" x14ac:dyDescent="0.25">
      <c r="A141" t="s">
        <v>30</v>
      </c>
      <c r="B141" t="str">
        <f>IF(Companies!A142="","",Companies!A142)</f>
        <v/>
      </c>
      <c r="C141" t="str">
        <f t="shared" si="6"/>
        <v/>
      </c>
      <c r="D141" t="str">
        <f>IF(Companies!H142="","",Companies!H142)</f>
        <v/>
      </c>
      <c r="E141" t="str">
        <f>IF(Companies!I142="","",Companies!I142)</f>
        <v/>
      </c>
      <c r="F141" t="str">
        <f t="shared" si="7"/>
        <v/>
      </c>
      <c r="H141" t="str">
        <f>IF(Deals!E142="","",COUNTIF(Deals!$E$3:E142,Deals!E142))</f>
        <v/>
      </c>
      <c r="I141" t="str">
        <f>IF(AND(H141&lt;&gt;"",Deals!A142&lt;&gt;""),Deals!E142&amp;"|"&amp;H141,"")</f>
        <v/>
      </c>
      <c r="J141" t="str">
        <f>IF(AND(H141&lt;&gt;"",Deals!A142&lt;&gt;""),Deals!A142&amp;IF(Deals!D142="",""," · £"&amp;TEXT(Deals!D142,"#,##0")),"")</f>
        <v/>
      </c>
    </row>
    <row r="142" spans="1:10" x14ac:dyDescent="0.25">
      <c r="A142" t="s">
        <v>30</v>
      </c>
      <c r="B142" t="str">
        <f>IF(Companies!A143="","",Companies!A143)</f>
        <v/>
      </c>
      <c r="C142" t="str">
        <f t="shared" si="6"/>
        <v/>
      </c>
      <c r="D142" t="str">
        <f>IF(Companies!H143="","",Companies!H143)</f>
        <v/>
      </c>
      <c r="E142" t="str">
        <f>IF(Companies!I143="","",Companies!I143)</f>
        <v/>
      </c>
      <c r="F142" t="str">
        <f t="shared" si="7"/>
        <v/>
      </c>
      <c r="H142" t="str">
        <f>IF(Deals!E143="","",COUNTIF(Deals!$E$3:E143,Deals!E143))</f>
        <v/>
      </c>
      <c r="I142" t="str">
        <f>IF(AND(H142&lt;&gt;"",Deals!A143&lt;&gt;""),Deals!E143&amp;"|"&amp;H142,"")</f>
        <v/>
      </c>
      <c r="J142" t="str">
        <f>IF(AND(H142&lt;&gt;"",Deals!A143&lt;&gt;""),Deals!A143&amp;IF(Deals!D143="",""," · £"&amp;TEXT(Deals!D143,"#,##0")),"")</f>
        <v/>
      </c>
    </row>
    <row r="143" spans="1:10" x14ac:dyDescent="0.25">
      <c r="A143" t="s">
        <v>30</v>
      </c>
      <c r="B143" t="str">
        <f>IF(Companies!A144="","",Companies!A144)</f>
        <v/>
      </c>
      <c r="C143" t="str">
        <f t="shared" si="6"/>
        <v/>
      </c>
      <c r="D143" t="str">
        <f>IF(Companies!H144="","",Companies!H144)</f>
        <v/>
      </c>
      <c r="E143" t="str">
        <f>IF(Companies!I144="","",Companies!I144)</f>
        <v/>
      </c>
      <c r="F143" t="str">
        <f t="shared" si="7"/>
        <v/>
      </c>
      <c r="H143" t="str">
        <f>IF(Deals!E144="","",COUNTIF(Deals!$E$3:E144,Deals!E144))</f>
        <v/>
      </c>
      <c r="I143" t="str">
        <f>IF(AND(H143&lt;&gt;"",Deals!A144&lt;&gt;""),Deals!E144&amp;"|"&amp;H143,"")</f>
        <v/>
      </c>
      <c r="J143" t="str">
        <f>IF(AND(H143&lt;&gt;"",Deals!A144&lt;&gt;""),Deals!A144&amp;IF(Deals!D144="",""," · £"&amp;TEXT(Deals!D144,"#,##0")),"")</f>
        <v/>
      </c>
    </row>
    <row r="144" spans="1:10" x14ac:dyDescent="0.25">
      <c r="A144" t="s">
        <v>30</v>
      </c>
      <c r="B144" t="str">
        <f>IF(Companies!A145="","",Companies!A145)</f>
        <v/>
      </c>
      <c r="C144" t="str">
        <f t="shared" si="6"/>
        <v/>
      </c>
      <c r="D144" t="str">
        <f>IF(Companies!H145="","",Companies!H145)</f>
        <v/>
      </c>
      <c r="E144" t="str">
        <f>IF(Companies!I145="","",Companies!I145)</f>
        <v/>
      </c>
      <c r="F144" t="str">
        <f t="shared" si="7"/>
        <v/>
      </c>
      <c r="H144" t="str">
        <f>IF(Deals!E145="","",COUNTIF(Deals!$E$3:E145,Deals!E145))</f>
        <v/>
      </c>
      <c r="I144" t="str">
        <f>IF(AND(H144&lt;&gt;"",Deals!A145&lt;&gt;""),Deals!E145&amp;"|"&amp;H144,"")</f>
        <v/>
      </c>
      <c r="J144" t="str">
        <f>IF(AND(H144&lt;&gt;"",Deals!A145&lt;&gt;""),Deals!A145&amp;IF(Deals!D145="",""," · £"&amp;TEXT(Deals!D145,"#,##0")),"")</f>
        <v/>
      </c>
    </row>
    <row r="145" spans="1:10" x14ac:dyDescent="0.25">
      <c r="A145" t="s">
        <v>30</v>
      </c>
      <c r="B145" t="str">
        <f>IF(Companies!A146="","",Companies!A146)</f>
        <v/>
      </c>
      <c r="C145" t="str">
        <f t="shared" si="6"/>
        <v/>
      </c>
      <c r="D145" t="str">
        <f>IF(Companies!H146="","",Companies!H146)</f>
        <v/>
      </c>
      <c r="E145" t="str">
        <f>IF(Companies!I146="","",Companies!I146)</f>
        <v/>
      </c>
      <c r="F145" t="str">
        <f t="shared" si="7"/>
        <v/>
      </c>
      <c r="H145" t="str">
        <f>IF(Deals!E146="","",COUNTIF(Deals!$E$3:E146,Deals!E146))</f>
        <v/>
      </c>
      <c r="I145" t="str">
        <f>IF(AND(H145&lt;&gt;"",Deals!A146&lt;&gt;""),Deals!E146&amp;"|"&amp;H145,"")</f>
        <v/>
      </c>
      <c r="J145" t="str">
        <f>IF(AND(H145&lt;&gt;"",Deals!A146&lt;&gt;""),Deals!A146&amp;IF(Deals!D146="",""," · £"&amp;TEXT(Deals!D146,"#,##0")),"")</f>
        <v/>
      </c>
    </row>
    <row r="146" spans="1:10" x14ac:dyDescent="0.25">
      <c r="A146" t="s">
        <v>30</v>
      </c>
      <c r="B146" t="str">
        <f>IF(Companies!A147="","",Companies!A147)</f>
        <v/>
      </c>
      <c r="C146" t="str">
        <f t="shared" si="6"/>
        <v/>
      </c>
      <c r="D146" t="str">
        <f>IF(Companies!H147="","",Companies!H147)</f>
        <v/>
      </c>
      <c r="E146" t="str">
        <f>IF(Companies!I147="","",Companies!I147)</f>
        <v/>
      </c>
      <c r="F146" t="str">
        <f t="shared" si="7"/>
        <v/>
      </c>
      <c r="H146" t="str">
        <f>IF(Deals!E147="","",COUNTIF(Deals!$E$3:E147,Deals!E147))</f>
        <v/>
      </c>
      <c r="I146" t="str">
        <f>IF(AND(H146&lt;&gt;"",Deals!A147&lt;&gt;""),Deals!E147&amp;"|"&amp;H146,"")</f>
        <v/>
      </c>
      <c r="J146" t="str">
        <f>IF(AND(H146&lt;&gt;"",Deals!A147&lt;&gt;""),Deals!A147&amp;IF(Deals!D147="",""," · £"&amp;TEXT(Deals!D147,"#,##0")),"")</f>
        <v/>
      </c>
    </row>
    <row r="147" spans="1:10" x14ac:dyDescent="0.25">
      <c r="A147" t="s">
        <v>30</v>
      </c>
      <c r="B147" t="str">
        <f>IF(Companies!A148="","",Companies!A148)</f>
        <v/>
      </c>
      <c r="C147" t="str">
        <f t="shared" si="6"/>
        <v/>
      </c>
      <c r="D147" t="str">
        <f>IF(Companies!H148="","",Companies!H148)</f>
        <v/>
      </c>
      <c r="E147" t="str">
        <f>IF(Companies!I148="","",Companies!I148)</f>
        <v/>
      </c>
      <c r="F147" t="str">
        <f t="shared" si="7"/>
        <v/>
      </c>
      <c r="H147" t="str">
        <f>IF(Deals!E148="","",COUNTIF(Deals!$E$3:E148,Deals!E148))</f>
        <v/>
      </c>
      <c r="I147" t="str">
        <f>IF(AND(H147&lt;&gt;"",Deals!A148&lt;&gt;""),Deals!E148&amp;"|"&amp;H147,"")</f>
        <v/>
      </c>
      <c r="J147" t="str">
        <f>IF(AND(H147&lt;&gt;"",Deals!A148&lt;&gt;""),Deals!A148&amp;IF(Deals!D148="",""," · £"&amp;TEXT(Deals!D148,"#,##0")),"")</f>
        <v/>
      </c>
    </row>
    <row r="148" spans="1:10" x14ac:dyDescent="0.25">
      <c r="A148" t="s">
        <v>30</v>
      </c>
      <c r="B148" t="str">
        <f>IF(Companies!A149="","",Companies!A149)</f>
        <v/>
      </c>
      <c r="C148" t="str">
        <f t="shared" si="6"/>
        <v/>
      </c>
      <c r="D148" t="str">
        <f>IF(Companies!H149="","",Companies!H149)</f>
        <v/>
      </c>
      <c r="E148" t="str">
        <f>IF(Companies!I149="","",Companies!I149)</f>
        <v/>
      </c>
      <c r="F148" t="str">
        <f t="shared" si="7"/>
        <v/>
      </c>
      <c r="H148" t="str">
        <f>IF(Deals!E149="","",COUNTIF(Deals!$E$3:E149,Deals!E149))</f>
        <v/>
      </c>
      <c r="I148" t="str">
        <f>IF(AND(H148&lt;&gt;"",Deals!A149&lt;&gt;""),Deals!E149&amp;"|"&amp;H148,"")</f>
        <v/>
      </c>
      <c r="J148" t="str">
        <f>IF(AND(H148&lt;&gt;"",Deals!A149&lt;&gt;""),Deals!A149&amp;IF(Deals!D149="",""," · £"&amp;TEXT(Deals!D149,"#,##0")),"")</f>
        <v/>
      </c>
    </row>
    <row r="149" spans="1:10" x14ac:dyDescent="0.25">
      <c r="A149" t="s">
        <v>30</v>
      </c>
      <c r="B149" t="str">
        <f>IF(Companies!A150="","",Companies!A150)</f>
        <v/>
      </c>
      <c r="C149" t="str">
        <f t="shared" si="6"/>
        <v/>
      </c>
      <c r="D149" t="str">
        <f>IF(Companies!H150="","",Companies!H150)</f>
        <v/>
      </c>
      <c r="E149" t="str">
        <f>IF(Companies!I150="","",Companies!I150)</f>
        <v/>
      </c>
      <c r="F149" t="str">
        <f t="shared" si="7"/>
        <v/>
      </c>
      <c r="H149" t="str">
        <f>IF(Deals!E150="","",COUNTIF(Deals!$E$3:E150,Deals!E150))</f>
        <v/>
      </c>
      <c r="I149" t="str">
        <f>IF(AND(H149&lt;&gt;"",Deals!A150&lt;&gt;""),Deals!E150&amp;"|"&amp;H149,"")</f>
        <v/>
      </c>
      <c r="J149" t="str">
        <f>IF(AND(H149&lt;&gt;"",Deals!A150&lt;&gt;""),Deals!A150&amp;IF(Deals!D150="",""," · £"&amp;TEXT(Deals!D150,"#,##0")),"")</f>
        <v/>
      </c>
    </row>
    <row r="150" spans="1:10" x14ac:dyDescent="0.25">
      <c r="A150" t="s">
        <v>30</v>
      </c>
      <c r="B150" t="str">
        <f>IF(Companies!A151="","",Companies!A151)</f>
        <v/>
      </c>
      <c r="C150" t="str">
        <f t="shared" si="6"/>
        <v/>
      </c>
      <c r="D150" t="str">
        <f>IF(Companies!H151="","",Companies!H151)</f>
        <v/>
      </c>
      <c r="E150" t="str">
        <f>IF(Companies!I151="","",Companies!I151)</f>
        <v/>
      </c>
      <c r="F150" t="str">
        <f t="shared" si="7"/>
        <v/>
      </c>
      <c r="H150" t="str">
        <f>IF(Deals!E151="","",COUNTIF(Deals!$E$3:E151,Deals!E151))</f>
        <v/>
      </c>
      <c r="I150" t="str">
        <f>IF(AND(H150&lt;&gt;"",Deals!A151&lt;&gt;""),Deals!E151&amp;"|"&amp;H150,"")</f>
        <v/>
      </c>
      <c r="J150" t="str">
        <f>IF(AND(H150&lt;&gt;"",Deals!A151&lt;&gt;""),Deals!A151&amp;IF(Deals!D151="",""," · £"&amp;TEXT(Deals!D151,"#,##0")),"")</f>
        <v/>
      </c>
    </row>
    <row r="151" spans="1:10" x14ac:dyDescent="0.25">
      <c r="A151" t="s">
        <v>30</v>
      </c>
      <c r="B151" t="str">
        <f>IF(Companies!A152="","",Companies!A152)</f>
        <v/>
      </c>
      <c r="C151" t="str">
        <f t="shared" si="6"/>
        <v/>
      </c>
      <c r="D151" t="str">
        <f>IF(Companies!H152="","",Companies!H152)</f>
        <v/>
      </c>
      <c r="E151" t="str">
        <f>IF(Companies!I152="","",Companies!I152)</f>
        <v/>
      </c>
      <c r="F151" t="str">
        <f t="shared" si="7"/>
        <v/>
      </c>
      <c r="H151" t="str">
        <f>IF(Deals!E152="","",COUNTIF(Deals!$E$3:E152,Deals!E152))</f>
        <v/>
      </c>
      <c r="I151" t="str">
        <f>IF(AND(H151&lt;&gt;"",Deals!A152&lt;&gt;""),Deals!E152&amp;"|"&amp;H151,"")</f>
        <v/>
      </c>
      <c r="J151" t="str">
        <f>IF(AND(H151&lt;&gt;"",Deals!A152&lt;&gt;""),Deals!A152&amp;IF(Deals!D152="",""," · £"&amp;TEXT(Deals!D152,"#,##0")),"")</f>
        <v/>
      </c>
    </row>
    <row r="152" spans="1:10" x14ac:dyDescent="0.25">
      <c r="A152" t="s">
        <v>30</v>
      </c>
      <c r="B152" t="str">
        <f>IF(Companies!A153="","",Companies!A153)</f>
        <v/>
      </c>
      <c r="C152" t="str">
        <f t="shared" si="6"/>
        <v/>
      </c>
      <c r="D152" t="str">
        <f>IF(Companies!H153="","",Companies!H153)</f>
        <v/>
      </c>
      <c r="E152" t="str">
        <f>IF(Companies!I153="","",Companies!I153)</f>
        <v/>
      </c>
      <c r="F152" t="str">
        <f t="shared" si="7"/>
        <v/>
      </c>
      <c r="H152" t="str">
        <f>IF(Deals!E153="","",COUNTIF(Deals!$E$3:E153,Deals!E153))</f>
        <v/>
      </c>
      <c r="I152" t="str">
        <f>IF(AND(H152&lt;&gt;"",Deals!A153&lt;&gt;""),Deals!E153&amp;"|"&amp;H152,"")</f>
        <v/>
      </c>
      <c r="J152" t="str">
        <f>IF(AND(H152&lt;&gt;"",Deals!A153&lt;&gt;""),Deals!A153&amp;IF(Deals!D153="",""," · £"&amp;TEXT(Deals!D153,"#,##0")),"")</f>
        <v/>
      </c>
    </row>
    <row r="153" spans="1:10" x14ac:dyDescent="0.25">
      <c r="A153" t="s">
        <v>30</v>
      </c>
      <c r="B153" t="str">
        <f>IF(Companies!A154="","",Companies!A154)</f>
        <v/>
      </c>
      <c r="C153" t="str">
        <f t="shared" si="6"/>
        <v/>
      </c>
      <c r="D153" t="str">
        <f>IF(Companies!H154="","",Companies!H154)</f>
        <v/>
      </c>
      <c r="E153" t="str">
        <f>IF(Companies!I154="","",Companies!I154)</f>
        <v/>
      </c>
      <c r="F153" t="str">
        <f t="shared" si="7"/>
        <v/>
      </c>
      <c r="H153" t="str">
        <f>IF(Deals!E154="","",COUNTIF(Deals!$E$3:E154,Deals!E154))</f>
        <v/>
      </c>
      <c r="I153" t="str">
        <f>IF(AND(H153&lt;&gt;"",Deals!A154&lt;&gt;""),Deals!E154&amp;"|"&amp;H153,"")</f>
        <v/>
      </c>
      <c r="J153" t="str">
        <f>IF(AND(H153&lt;&gt;"",Deals!A154&lt;&gt;""),Deals!A154&amp;IF(Deals!D154="",""," · £"&amp;TEXT(Deals!D154,"#,##0")),"")</f>
        <v/>
      </c>
    </row>
    <row r="154" spans="1:10" x14ac:dyDescent="0.25">
      <c r="A154" t="s">
        <v>30</v>
      </c>
      <c r="B154" t="str">
        <f>IF(Companies!A155="","",Companies!A155)</f>
        <v/>
      </c>
      <c r="C154" t="str">
        <f t="shared" si="6"/>
        <v/>
      </c>
      <c r="D154" t="str">
        <f>IF(Companies!H155="","",Companies!H155)</f>
        <v/>
      </c>
      <c r="E154" t="str">
        <f>IF(Companies!I155="","",Companies!I155)</f>
        <v/>
      </c>
      <c r="F154" t="str">
        <f t="shared" si="7"/>
        <v/>
      </c>
      <c r="H154" t="str">
        <f>IF(Deals!E155="","",COUNTIF(Deals!$E$3:E155,Deals!E155))</f>
        <v/>
      </c>
      <c r="I154" t="str">
        <f>IF(AND(H154&lt;&gt;"",Deals!A155&lt;&gt;""),Deals!E155&amp;"|"&amp;H154,"")</f>
        <v/>
      </c>
      <c r="J154" t="str">
        <f>IF(AND(H154&lt;&gt;"",Deals!A155&lt;&gt;""),Deals!A155&amp;IF(Deals!D155="",""," · £"&amp;TEXT(Deals!D155,"#,##0")),"")</f>
        <v/>
      </c>
    </row>
    <row r="155" spans="1:10" x14ac:dyDescent="0.25">
      <c r="A155" t="s">
        <v>30</v>
      </c>
      <c r="B155" t="str">
        <f>IF(Companies!A156="","",Companies!A156)</f>
        <v/>
      </c>
      <c r="C155" t="str">
        <f t="shared" si="6"/>
        <v/>
      </c>
      <c r="D155" t="str">
        <f>IF(Companies!H156="","",Companies!H156)</f>
        <v/>
      </c>
      <c r="E155" t="str">
        <f>IF(Companies!I156="","",Companies!I156)</f>
        <v/>
      </c>
      <c r="F155" t="str">
        <f t="shared" si="7"/>
        <v/>
      </c>
      <c r="H155" t="str">
        <f>IF(Deals!E156="","",COUNTIF(Deals!$E$3:E156,Deals!E156))</f>
        <v/>
      </c>
      <c r="I155" t="str">
        <f>IF(AND(H155&lt;&gt;"",Deals!A156&lt;&gt;""),Deals!E156&amp;"|"&amp;H155,"")</f>
        <v/>
      </c>
      <c r="J155" t="str">
        <f>IF(AND(H155&lt;&gt;"",Deals!A156&lt;&gt;""),Deals!A156&amp;IF(Deals!D156="",""," · £"&amp;TEXT(Deals!D156,"#,##0")),"")</f>
        <v/>
      </c>
    </row>
    <row r="156" spans="1:10" x14ac:dyDescent="0.25">
      <c r="A156" t="s">
        <v>30</v>
      </c>
      <c r="B156" t="str">
        <f>IF(Companies!A157="","",Companies!A157)</f>
        <v/>
      </c>
      <c r="C156" t="str">
        <f t="shared" si="6"/>
        <v/>
      </c>
      <c r="D156" t="str">
        <f>IF(Companies!H157="","",Companies!H157)</f>
        <v/>
      </c>
      <c r="E156" t="str">
        <f>IF(Companies!I157="","",Companies!I157)</f>
        <v/>
      </c>
      <c r="F156" t="str">
        <f t="shared" si="7"/>
        <v/>
      </c>
      <c r="H156" t="str">
        <f>IF(Deals!E157="","",COUNTIF(Deals!$E$3:E157,Deals!E157))</f>
        <v/>
      </c>
      <c r="I156" t="str">
        <f>IF(AND(H156&lt;&gt;"",Deals!A157&lt;&gt;""),Deals!E157&amp;"|"&amp;H156,"")</f>
        <v/>
      </c>
      <c r="J156" t="str">
        <f>IF(AND(H156&lt;&gt;"",Deals!A157&lt;&gt;""),Deals!A157&amp;IF(Deals!D157="",""," · £"&amp;TEXT(Deals!D157,"#,##0")),"")</f>
        <v/>
      </c>
    </row>
    <row r="157" spans="1:10" x14ac:dyDescent="0.25">
      <c r="A157" t="s">
        <v>30</v>
      </c>
      <c r="B157" t="str">
        <f>IF(Companies!A158="","",Companies!A158)</f>
        <v/>
      </c>
      <c r="C157" t="str">
        <f t="shared" si="6"/>
        <v/>
      </c>
      <c r="D157" t="str">
        <f>IF(Companies!H158="","",Companies!H158)</f>
        <v/>
      </c>
      <c r="E157" t="str">
        <f>IF(Companies!I158="","",Companies!I158)</f>
        <v/>
      </c>
      <c r="F157" t="str">
        <f t="shared" si="7"/>
        <v/>
      </c>
      <c r="H157" t="str">
        <f>IF(Deals!E158="","",COUNTIF(Deals!$E$3:E158,Deals!E158))</f>
        <v/>
      </c>
      <c r="I157" t="str">
        <f>IF(AND(H157&lt;&gt;"",Deals!A158&lt;&gt;""),Deals!E158&amp;"|"&amp;H157,"")</f>
        <v/>
      </c>
      <c r="J157" t="str">
        <f>IF(AND(H157&lt;&gt;"",Deals!A158&lt;&gt;""),Deals!A158&amp;IF(Deals!D158="",""," · £"&amp;TEXT(Deals!D158,"#,##0")),"")</f>
        <v/>
      </c>
    </row>
    <row r="158" spans="1:10" x14ac:dyDescent="0.25">
      <c r="A158" t="s">
        <v>30</v>
      </c>
      <c r="B158" t="str">
        <f>IF(Companies!A159="","",Companies!A159)</f>
        <v/>
      </c>
      <c r="C158" t="str">
        <f t="shared" si="6"/>
        <v/>
      </c>
      <c r="D158" t="str">
        <f>IF(Companies!H159="","",Companies!H159)</f>
        <v/>
      </c>
      <c r="E158" t="str">
        <f>IF(Companies!I159="","",Companies!I159)</f>
        <v/>
      </c>
      <c r="F158" t="str">
        <f t="shared" si="7"/>
        <v/>
      </c>
      <c r="H158" t="str">
        <f>IF(Deals!E159="","",COUNTIF(Deals!$E$3:E159,Deals!E159))</f>
        <v/>
      </c>
      <c r="I158" t="str">
        <f>IF(AND(H158&lt;&gt;"",Deals!A159&lt;&gt;""),Deals!E159&amp;"|"&amp;H158,"")</f>
        <v/>
      </c>
      <c r="J158" t="str">
        <f>IF(AND(H158&lt;&gt;"",Deals!A159&lt;&gt;""),Deals!A159&amp;IF(Deals!D159="",""," · £"&amp;TEXT(Deals!D159,"#,##0")),"")</f>
        <v/>
      </c>
    </row>
    <row r="159" spans="1:10" x14ac:dyDescent="0.25">
      <c r="A159" t="s">
        <v>30</v>
      </c>
      <c r="B159" t="str">
        <f>IF(Companies!A160="","",Companies!A160)</f>
        <v/>
      </c>
      <c r="C159" t="str">
        <f t="shared" si="6"/>
        <v/>
      </c>
      <c r="D159" t="str">
        <f>IF(Companies!H160="","",Companies!H160)</f>
        <v/>
      </c>
      <c r="E159" t="str">
        <f>IF(Companies!I160="","",Companies!I160)</f>
        <v/>
      </c>
      <c r="F159" t="str">
        <f t="shared" si="7"/>
        <v/>
      </c>
      <c r="H159" t="str">
        <f>IF(Deals!E160="","",COUNTIF(Deals!$E$3:E160,Deals!E160))</f>
        <v/>
      </c>
      <c r="I159" t="str">
        <f>IF(AND(H159&lt;&gt;"",Deals!A160&lt;&gt;""),Deals!E160&amp;"|"&amp;H159,"")</f>
        <v/>
      </c>
      <c r="J159" t="str">
        <f>IF(AND(H159&lt;&gt;"",Deals!A160&lt;&gt;""),Deals!A160&amp;IF(Deals!D160="",""," · £"&amp;TEXT(Deals!D160,"#,##0")),"")</f>
        <v/>
      </c>
    </row>
    <row r="160" spans="1:10" x14ac:dyDescent="0.25">
      <c r="A160" t="s">
        <v>30</v>
      </c>
      <c r="B160" t="str">
        <f>IF(Companies!A161="","",Companies!A161)</f>
        <v/>
      </c>
      <c r="C160" t="str">
        <f t="shared" si="6"/>
        <v/>
      </c>
      <c r="D160" t="str">
        <f>IF(Companies!H161="","",Companies!H161)</f>
        <v/>
      </c>
      <c r="E160" t="str">
        <f>IF(Companies!I161="","",Companies!I161)</f>
        <v/>
      </c>
      <c r="F160" t="str">
        <f t="shared" si="7"/>
        <v/>
      </c>
      <c r="H160" t="str">
        <f>IF(Deals!E161="","",COUNTIF(Deals!$E$3:E161,Deals!E161))</f>
        <v/>
      </c>
      <c r="I160" t="str">
        <f>IF(AND(H160&lt;&gt;"",Deals!A161&lt;&gt;""),Deals!E161&amp;"|"&amp;H160,"")</f>
        <v/>
      </c>
      <c r="J160" t="str">
        <f>IF(AND(H160&lt;&gt;"",Deals!A161&lt;&gt;""),Deals!A161&amp;IF(Deals!D161="",""," · £"&amp;TEXT(Deals!D161,"#,##0")),"")</f>
        <v/>
      </c>
    </row>
    <row r="161" spans="1:10" x14ac:dyDescent="0.25">
      <c r="A161" t="s">
        <v>30</v>
      </c>
      <c r="B161" t="str">
        <f>IF(Companies!A162="","",Companies!A162)</f>
        <v/>
      </c>
      <c r="C161" t="str">
        <f t="shared" si="6"/>
        <v/>
      </c>
      <c r="D161" t="str">
        <f>IF(Companies!H162="","",Companies!H162)</f>
        <v/>
      </c>
      <c r="E161" t="str">
        <f>IF(Companies!I162="","",Companies!I162)</f>
        <v/>
      </c>
      <c r="F161" t="str">
        <f t="shared" si="7"/>
        <v/>
      </c>
      <c r="H161" t="str">
        <f>IF(Deals!E162="","",COUNTIF(Deals!$E$3:E162,Deals!E162))</f>
        <v/>
      </c>
      <c r="I161" t="str">
        <f>IF(AND(H161&lt;&gt;"",Deals!A162&lt;&gt;""),Deals!E162&amp;"|"&amp;H161,"")</f>
        <v/>
      </c>
      <c r="J161" t="str">
        <f>IF(AND(H161&lt;&gt;"",Deals!A162&lt;&gt;""),Deals!A162&amp;IF(Deals!D162="",""," · £"&amp;TEXT(Deals!D162,"#,##0")),"")</f>
        <v/>
      </c>
    </row>
    <row r="162" spans="1:10" x14ac:dyDescent="0.25">
      <c r="A162" t="s">
        <v>30</v>
      </c>
      <c r="B162" t="str">
        <f>IF(Companies!A163="","",Companies!A163)</f>
        <v/>
      </c>
      <c r="C162" t="str">
        <f t="shared" ref="C162:C193" si="8">B162</f>
        <v/>
      </c>
      <c r="D162" t="str">
        <f>IF(Companies!H163="","",Companies!H163)</f>
        <v/>
      </c>
      <c r="E162" t="str">
        <f>IF(Companies!I163="","",Companies!I163)</f>
        <v/>
      </c>
      <c r="F162" t="str">
        <f t="shared" si="7"/>
        <v/>
      </c>
      <c r="H162" t="str">
        <f>IF(Deals!E163="","",COUNTIF(Deals!$E$3:E163,Deals!E163))</f>
        <v/>
      </c>
      <c r="I162" t="str">
        <f>IF(AND(H162&lt;&gt;"",Deals!A163&lt;&gt;""),Deals!E163&amp;"|"&amp;H162,"")</f>
        <v/>
      </c>
      <c r="J162" t="str">
        <f>IF(AND(H162&lt;&gt;"",Deals!A163&lt;&gt;""),Deals!A163&amp;IF(Deals!D163="",""," · £"&amp;TEXT(Deals!D163,"#,##0")),"")</f>
        <v/>
      </c>
    </row>
    <row r="163" spans="1:10" x14ac:dyDescent="0.25">
      <c r="A163" t="s">
        <v>30</v>
      </c>
      <c r="B163" t="str">
        <f>IF(Companies!A164="","",Companies!A164)</f>
        <v/>
      </c>
      <c r="C163" t="str">
        <f t="shared" si="8"/>
        <v/>
      </c>
      <c r="D163" t="str">
        <f>IF(Companies!H164="","",Companies!H164)</f>
        <v/>
      </c>
      <c r="E163" t="str">
        <f>IF(Companies!I164="","",Companies!I164)</f>
        <v/>
      </c>
      <c r="F163" t="str">
        <f t="shared" si="7"/>
        <v/>
      </c>
      <c r="H163" t="str">
        <f>IF(Deals!E164="","",COUNTIF(Deals!$E$3:E164,Deals!E164))</f>
        <v/>
      </c>
      <c r="I163" t="str">
        <f>IF(AND(H163&lt;&gt;"",Deals!A164&lt;&gt;""),Deals!E164&amp;"|"&amp;H163,"")</f>
        <v/>
      </c>
      <c r="J163" t="str">
        <f>IF(AND(H163&lt;&gt;"",Deals!A164&lt;&gt;""),Deals!A164&amp;IF(Deals!D164="",""," · £"&amp;TEXT(Deals!D164,"#,##0")),"")</f>
        <v/>
      </c>
    </row>
    <row r="164" spans="1:10" x14ac:dyDescent="0.25">
      <c r="A164" t="s">
        <v>30</v>
      </c>
      <c r="B164" t="str">
        <f>IF(Companies!A165="","",Companies!A165)</f>
        <v/>
      </c>
      <c r="C164" t="str">
        <f t="shared" si="8"/>
        <v/>
      </c>
      <c r="D164" t="str">
        <f>IF(Companies!H165="","",Companies!H165)</f>
        <v/>
      </c>
      <c r="E164" t="str">
        <f>IF(Companies!I165="","",Companies!I165)</f>
        <v/>
      </c>
      <c r="F164" t="str">
        <f t="shared" si="7"/>
        <v/>
      </c>
      <c r="H164" t="str">
        <f>IF(Deals!E165="","",COUNTIF(Deals!$E$3:E165,Deals!E165))</f>
        <v/>
      </c>
      <c r="I164" t="str">
        <f>IF(AND(H164&lt;&gt;"",Deals!A165&lt;&gt;""),Deals!E165&amp;"|"&amp;H164,"")</f>
        <v/>
      </c>
      <c r="J164" t="str">
        <f>IF(AND(H164&lt;&gt;"",Deals!A165&lt;&gt;""),Deals!A165&amp;IF(Deals!D165="",""," · £"&amp;TEXT(Deals!D165,"#,##0")),"")</f>
        <v/>
      </c>
    </row>
    <row r="165" spans="1:10" x14ac:dyDescent="0.25">
      <c r="A165" t="s">
        <v>30</v>
      </c>
      <c r="B165" t="str">
        <f>IF(Companies!A166="","",Companies!A166)</f>
        <v/>
      </c>
      <c r="C165" t="str">
        <f t="shared" si="8"/>
        <v/>
      </c>
      <c r="D165" t="str">
        <f>IF(Companies!H166="","",Companies!H166)</f>
        <v/>
      </c>
      <c r="E165" t="str">
        <f>IF(Companies!I166="","",Companies!I166)</f>
        <v/>
      </c>
      <c r="F165" t="str">
        <f t="shared" si="7"/>
        <v/>
      </c>
      <c r="H165" t="str">
        <f>IF(Deals!E166="","",COUNTIF(Deals!$E$3:E166,Deals!E166))</f>
        <v/>
      </c>
      <c r="I165" t="str">
        <f>IF(AND(H165&lt;&gt;"",Deals!A166&lt;&gt;""),Deals!E166&amp;"|"&amp;H165,"")</f>
        <v/>
      </c>
      <c r="J165" t="str">
        <f>IF(AND(H165&lt;&gt;"",Deals!A166&lt;&gt;""),Deals!A166&amp;IF(Deals!D166="",""," · £"&amp;TEXT(Deals!D166,"#,##0")),"")</f>
        <v/>
      </c>
    </row>
    <row r="166" spans="1:10" x14ac:dyDescent="0.25">
      <c r="A166" t="s">
        <v>30</v>
      </c>
      <c r="B166" t="str">
        <f>IF(Companies!A167="","",Companies!A167)</f>
        <v/>
      </c>
      <c r="C166" t="str">
        <f t="shared" si="8"/>
        <v/>
      </c>
      <c r="D166" t="str">
        <f>IF(Companies!H167="","",Companies!H167)</f>
        <v/>
      </c>
      <c r="E166" t="str">
        <f>IF(Companies!I167="","",Companies!I167)</f>
        <v/>
      </c>
      <c r="F166" t="str">
        <f t="shared" si="7"/>
        <v/>
      </c>
      <c r="H166" t="str">
        <f>IF(Deals!E167="","",COUNTIF(Deals!$E$3:E167,Deals!E167))</f>
        <v/>
      </c>
      <c r="I166" t="str">
        <f>IF(AND(H166&lt;&gt;"",Deals!A167&lt;&gt;""),Deals!E167&amp;"|"&amp;H166,"")</f>
        <v/>
      </c>
      <c r="J166" t="str">
        <f>IF(AND(H166&lt;&gt;"",Deals!A167&lt;&gt;""),Deals!A167&amp;IF(Deals!D167="",""," · £"&amp;TEXT(Deals!D167,"#,##0")),"")</f>
        <v/>
      </c>
    </row>
    <row r="167" spans="1:10" x14ac:dyDescent="0.25">
      <c r="A167" t="s">
        <v>30</v>
      </c>
      <c r="B167" t="str">
        <f>IF(Companies!A168="","",Companies!A168)</f>
        <v/>
      </c>
      <c r="C167" t="str">
        <f t="shared" si="8"/>
        <v/>
      </c>
      <c r="D167" t="str">
        <f>IF(Companies!H168="","",Companies!H168)</f>
        <v/>
      </c>
      <c r="E167" t="str">
        <f>IF(Companies!I168="","",Companies!I168)</f>
        <v/>
      </c>
      <c r="F167" t="str">
        <f t="shared" si="7"/>
        <v/>
      </c>
      <c r="H167" t="str">
        <f>IF(Deals!E168="","",COUNTIF(Deals!$E$3:E168,Deals!E168))</f>
        <v/>
      </c>
      <c r="I167" t="str">
        <f>IF(AND(H167&lt;&gt;"",Deals!A168&lt;&gt;""),Deals!E168&amp;"|"&amp;H167,"")</f>
        <v/>
      </c>
      <c r="J167" t="str">
        <f>IF(AND(H167&lt;&gt;"",Deals!A168&lt;&gt;""),Deals!A168&amp;IF(Deals!D168="",""," · £"&amp;TEXT(Deals!D168,"#,##0")),"")</f>
        <v/>
      </c>
    </row>
    <row r="168" spans="1:10" x14ac:dyDescent="0.25">
      <c r="A168" t="s">
        <v>30</v>
      </c>
      <c r="B168" t="str">
        <f>IF(Companies!A169="","",Companies!A169)</f>
        <v/>
      </c>
      <c r="C168" t="str">
        <f t="shared" si="8"/>
        <v/>
      </c>
      <c r="D168" t="str">
        <f>IF(Companies!H169="","",Companies!H169)</f>
        <v/>
      </c>
      <c r="E168" t="str">
        <f>IF(Companies!I169="","",Companies!I169)</f>
        <v/>
      </c>
      <c r="F168" t="str">
        <f t="shared" si="7"/>
        <v/>
      </c>
      <c r="H168" t="str">
        <f>IF(Deals!E169="","",COUNTIF(Deals!$E$3:E169,Deals!E169))</f>
        <v/>
      </c>
      <c r="I168" t="str">
        <f>IF(AND(H168&lt;&gt;"",Deals!A169&lt;&gt;""),Deals!E169&amp;"|"&amp;H168,"")</f>
        <v/>
      </c>
      <c r="J168" t="str">
        <f>IF(AND(H168&lt;&gt;"",Deals!A169&lt;&gt;""),Deals!A169&amp;IF(Deals!D169="",""," · £"&amp;TEXT(Deals!D169,"#,##0")),"")</f>
        <v/>
      </c>
    </row>
    <row r="169" spans="1:10" x14ac:dyDescent="0.25">
      <c r="A169" t="s">
        <v>30</v>
      </c>
      <c r="B169" t="str">
        <f>IF(Companies!A170="","",Companies!A170)</f>
        <v/>
      </c>
      <c r="C169" t="str">
        <f t="shared" si="8"/>
        <v/>
      </c>
      <c r="D169" t="str">
        <f>IF(Companies!H170="","",Companies!H170)</f>
        <v/>
      </c>
      <c r="E169" t="str">
        <f>IF(Companies!I170="","",Companies!I170)</f>
        <v/>
      </c>
      <c r="F169" t="str">
        <f t="shared" si="7"/>
        <v/>
      </c>
      <c r="H169" t="str">
        <f>IF(Deals!E170="","",COUNTIF(Deals!$E$3:E170,Deals!E170))</f>
        <v/>
      </c>
      <c r="I169" t="str">
        <f>IF(AND(H169&lt;&gt;"",Deals!A170&lt;&gt;""),Deals!E170&amp;"|"&amp;H169,"")</f>
        <v/>
      </c>
      <c r="J169" t="str">
        <f>IF(AND(H169&lt;&gt;"",Deals!A170&lt;&gt;""),Deals!A170&amp;IF(Deals!D170="",""," · £"&amp;TEXT(Deals!D170,"#,##0")),"")</f>
        <v/>
      </c>
    </row>
    <row r="170" spans="1:10" x14ac:dyDescent="0.25">
      <c r="A170" t="s">
        <v>30</v>
      </c>
      <c r="B170" t="str">
        <f>IF(Companies!A171="","",Companies!A171)</f>
        <v/>
      </c>
      <c r="C170" t="str">
        <f t="shared" si="8"/>
        <v/>
      </c>
      <c r="D170" t="str">
        <f>IF(Companies!H171="","",Companies!H171)</f>
        <v/>
      </c>
      <c r="E170" t="str">
        <f>IF(Companies!I171="","",Companies!I171)</f>
        <v/>
      </c>
      <c r="F170" t="str">
        <f t="shared" si="7"/>
        <v/>
      </c>
      <c r="H170" t="str">
        <f>IF(Deals!E171="","",COUNTIF(Deals!$E$3:E171,Deals!E171))</f>
        <v/>
      </c>
      <c r="I170" t="str">
        <f>IF(AND(H170&lt;&gt;"",Deals!A171&lt;&gt;""),Deals!E171&amp;"|"&amp;H170,"")</f>
        <v/>
      </c>
      <c r="J170" t="str">
        <f>IF(AND(H170&lt;&gt;"",Deals!A171&lt;&gt;""),Deals!A171&amp;IF(Deals!D171="",""," · £"&amp;TEXT(Deals!D171,"#,##0")),"")</f>
        <v/>
      </c>
    </row>
    <row r="171" spans="1:10" x14ac:dyDescent="0.25">
      <c r="A171" t="s">
        <v>30</v>
      </c>
      <c r="B171" t="str">
        <f>IF(Companies!A172="","",Companies!A172)</f>
        <v/>
      </c>
      <c r="C171" t="str">
        <f t="shared" si="8"/>
        <v/>
      </c>
      <c r="D171" t="str">
        <f>IF(Companies!H172="","",Companies!H172)</f>
        <v/>
      </c>
      <c r="E171" t="str">
        <f>IF(Companies!I172="","",Companies!I172)</f>
        <v/>
      </c>
      <c r="F171" t="str">
        <f t="shared" si="7"/>
        <v/>
      </c>
      <c r="H171" t="str">
        <f>IF(Deals!E172="","",COUNTIF(Deals!$E$3:E172,Deals!E172))</f>
        <v/>
      </c>
      <c r="I171" t="str">
        <f>IF(AND(H171&lt;&gt;"",Deals!A172&lt;&gt;""),Deals!E172&amp;"|"&amp;H171,"")</f>
        <v/>
      </c>
      <c r="J171" t="str">
        <f>IF(AND(H171&lt;&gt;"",Deals!A172&lt;&gt;""),Deals!A172&amp;IF(Deals!D172="",""," · £"&amp;TEXT(Deals!D172,"#,##0")),"")</f>
        <v/>
      </c>
    </row>
    <row r="172" spans="1:10" x14ac:dyDescent="0.25">
      <c r="A172" t="s">
        <v>30</v>
      </c>
      <c r="B172" t="str">
        <f>IF(Companies!A173="","",Companies!A173)</f>
        <v/>
      </c>
      <c r="C172" t="str">
        <f t="shared" si="8"/>
        <v/>
      </c>
      <c r="D172" t="str">
        <f>IF(Companies!H173="","",Companies!H173)</f>
        <v/>
      </c>
      <c r="E172" t="str">
        <f>IF(Companies!I173="","",Companies!I173)</f>
        <v/>
      </c>
      <c r="F172" t="str">
        <f t="shared" si="7"/>
        <v/>
      </c>
      <c r="H172" t="str">
        <f>IF(Deals!E173="","",COUNTIF(Deals!$E$3:E173,Deals!E173))</f>
        <v/>
      </c>
      <c r="I172" t="str">
        <f>IF(AND(H172&lt;&gt;"",Deals!A173&lt;&gt;""),Deals!E173&amp;"|"&amp;H172,"")</f>
        <v/>
      </c>
      <c r="J172" t="str">
        <f>IF(AND(H172&lt;&gt;"",Deals!A173&lt;&gt;""),Deals!A173&amp;IF(Deals!D173="",""," · £"&amp;TEXT(Deals!D173,"#,##0")),"")</f>
        <v/>
      </c>
    </row>
    <row r="173" spans="1:10" x14ac:dyDescent="0.25">
      <c r="A173" t="s">
        <v>30</v>
      </c>
      <c r="B173" t="str">
        <f>IF(Companies!A174="","",Companies!A174)</f>
        <v/>
      </c>
      <c r="C173" t="str">
        <f t="shared" si="8"/>
        <v/>
      </c>
      <c r="D173" t="str">
        <f>IF(Companies!H174="","",Companies!H174)</f>
        <v/>
      </c>
      <c r="E173" t="str">
        <f>IF(Companies!I174="","",Companies!I174)</f>
        <v/>
      </c>
      <c r="F173" t="str">
        <f t="shared" si="7"/>
        <v/>
      </c>
      <c r="H173" t="str">
        <f>IF(Deals!E174="","",COUNTIF(Deals!$E$3:E174,Deals!E174))</f>
        <v/>
      </c>
      <c r="I173" t="str">
        <f>IF(AND(H173&lt;&gt;"",Deals!A174&lt;&gt;""),Deals!E174&amp;"|"&amp;H173,"")</f>
        <v/>
      </c>
      <c r="J173" t="str">
        <f>IF(AND(H173&lt;&gt;"",Deals!A174&lt;&gt;""),Deals!A174&amp;IF(Deals!D174="",""," · £"&amp;TEXT(Deals!D174,"#,##0")),"")</f>
        <v/>
      </c>
    </row>
    <row r="174" spans="1:10" x14ac:dyDescent="0.25">
      <c r="A174" t="s">
        <v>30</v>
      </c>
      <c r="B174" t="str">
        <f>IF(Companies!A175="","",Companies!A175)</f>
        <v/>
      </c>
      <c r="C174" t="str">
        <f t="shared" si="8"/>
        <v/>
      </c>
      <c r="D174" t="str">
        <f>IF(Companies!H175="","",Companies!H175)</f>
        <v/>
      </c>
      <c r="E174" t="str">
        <f>IF(Companies!I175="","",Companies!I175)</f>
        <v/>
      </c>
      <c r="F174" t="str">
        <f t="shared" si="7"/>
        <v/>
      </c>
      <c r="H174" t="str">
        <f>IF(Deals!E175="","",COUNTIF(Deals!$E$3:E175,Deals!E175))</f>
        <v/>
      </c>
      <c r="I174" t="str">
        <f>IF(AND(H174&lt;&gt;"",Deals!A175&lt;&gt;""),Deals!E175&amp;"|"&amp;H174,"")</f>
        <v/>
      </c>
      <c r="J174" t="str">
        <f>IF(AND(H174&lt;&gt;"",Deals!A175&lt;&gt;""),Deals!A175&amp;IF(Deals!D175="",""," · £"&amp;TEXT(Deals!D175,"#,##0")),"")</f>
        <v/>
      </c>
    </row>
    <row r="175" spans="1:10" x14ac:dyDescent="0.25">
      <c r="A175" t="s">
        <v>30</v>
      </c>
      <c r="B175" t="str">
        <f>IF(Companies!A176="","",Companies!A176)</f>
        <v/>
      </c>
      <c r="C175" t="str">
        <f t="shared" si="8"/>
        <v/>
      </c>
      <c r="D175" t="str">
        <f>IF(Companies!H176="","",Companies!H176)</f>
        <v/>
      </c>
      <c r="E175" t="str">
        <f>IF(Companies!I176="","",Companies!I176)</f>
        <v/>
      </c>
      <c r="F175" t="str">
        <f t="shared" si="7"/>
        <v/>
      </c>
      <c r="H175" t="str">
        <f>IF(Deals!E176="","",COUNTIF(Deals!$E$3:E176,Deals!E176))</f>
        <v/>
      </c>
      <c r="I175" t="str">
        <f>IF(AND(H175&lt;&gt;"",Deals!A176&lt;&gt;""),Deals!E176&amp;"|"&amp;H175,"")</f>
        <v/>
      </c>
      <c r="J175" t="str">
        <f>IF(AND(H175&lt;&gt;"",Deals!A176&lt;&gt;""),Deals!A176&amp;IF(Deals!D176="",""," · £"&amp;TEXT(Deals!D176,"#,##0")),"")</f>
        <v/>
      </c>
    </row>
    <row r="176" spans="1:10" x14ac:dyDescent="0.25">
      <c r="A176" t="s">
        <v>30</v>
      </c>
      <c r="B176" t="str">
        <f>IF(Companies!A177="","",Companies!A177)</f>
        <v/>
      </c>
      <c r="C176" t="str">
        <f t="shared" si="8"/>
        <v/>
      </c>
      <c r="D176" t="str">
        <f>IF(Companies!H177="","",Companies!H177)</f>
        <v/>
      </c>
      <c r="E176" t="str">
        <f>IF(Companies!I177="","",Companies!I177)</f>
        <v/>
      </c>
      <c r="F176" t="str">
        <f t="shared" si="7"/>
        <v/>
      </c>
      <c r="H176" t="str">
        <f>IF(Deals!E177="","",COUNTIF(Deals!$E$3:E177,Deals!E177))</f>
        <v/>
      </c>
      <c r="I176" t="str">
        <f>IF(AND(H176&lt;&gt;"",Deals!A177&lt;&gt;""),Deals!E177&amp;"|"&amp;H176,"")</f>
        <v/>
      </c>
      <c r="J176" t="str">
        <f>IF(AND(H176&lt;&gt;"",Deals!A177&lt;&gt;""),Deals!A177&amp;IF(Deals!D177="",""," · £"&amp;TEXT(Deals!D177,"#,##0")),"")</f>
        <v/>
      </c>
    </row>
    <row r="177" spans="1:10" x14ac:dyDescent="0.25">
      <c r="A177" t="s">
        <v>30</v>
      </c>
      <c r="B177" t="str">
        <f>IF(Companies!A178="","",Companies!A178)</f>
        <v/>
      </c>
      <c r="C177" t="str">
        <f t="shared" si="8"/>
        <v/>
      </c>
      <c r="D177" t="str">
        <f>IF(Companies!H178="","",Companies!H178)</f>
        <v/>
      </c>
      <c r="E177" t="str">
        <f>IF(Companies!I178="","",Companies!I178)</f>
        <v/>
      </c>
      <c r="F177" t="str">
        <f t="shared" si="7"/>
        <v/>
      </c>
      <c r="H177" t="str">
        <f>IF(Deals!E178="","",COUNTIF(Deals!$E$3:E178,Deals!E178))</f>
        <v/>
      </c>
      <c r="I177" t="str">
        <f>IF(AND(H177&lt;&gt;"",Deals!A178&lt;&gt;""),Deals!E178&amp;"|"&amp;H177,"")</f>
        <v/>
      </c>
      <c r="J177" t="str">
        <f>IF(AND(H177&lt;&gt;"",Deals!A178&lt;&gt;""),Deals!A178&amp;IF(Deals!D178="",""," · £"&amp;TEXT(Deals!D178,"#,##0")),"")</f>
        <v/>
      </c>
    </row>
    <row r="178" spans="1:10" x14ac:dyDescent="0.25">
      <c r="A178" t="s">
        <v>30</v>
      </c>
      <c r="B178" t="str">
        <f>IF(Companies!A179="","",Companies!A179)</f>
        <v/>
      </c>
      <c r="C178" t="str">
        <f t="shared" si="8"/>
        <v/>
      </c>
      <c r="D178" t="str">
        <f>IF(Companies!H179="","",Companies!H179)</f>
        <v/>
      </c>
      <c r="E178" t="str">
        <f>IF(Companies!I179="","",Companies!I179)</f>
        <v/>
      </c>
      <c r="F178" t="str">
        <f t="shared" si="7"/>
        <v/>
      </c>
      <c r="H178" t="str">
        <f>IF(Deals!E179="","",COUNTIF(Deals!$E$3:E179,Deals!E179))</f>
        <v/>
      </c>
      <c r="I178" t="str">
        <f>IF(AND(H178&lt;&gt;"",Deals!A179&lt;&gt;""),Deals!E179&amp;"|"&amp;H178,"")</f>
        <v/>
      </c>
      <c r="J178" t="str">
        <f>IF(AND(H178&lt;&gt;"",Deals!A179&lt;&gt;""),Deals!A179&amp;IF(Deals!D179="",""," · £"&amp;TEXT(Deals!D179,"#,##0")),"")</f>
        <v/>
      </c>
    </row>
    <row r="179" spans="1:10" x14ac:dyDescent="0.25">
      <c r="A179" t="s">
        <v>30</v>
      </c>
      <c r="B179" t="str">
        <f>IF(Companies!A180="","",Companies!A180)</f>
        <v/>
      </c>
      <c r="C179" t="str">
        <f t="shared" si="8"/>
        <v/>
      </c>
      <c r="D179" t="str">
        <f>IF(Companies!H180="","",Companies!H180)</f>
        <v/>
      </c>
      <c r="E179" t="str">
        <f>IF(Companies!I180="","",Companies!I180)</f>
        <v/>
      </c>
      <c r="F179" t="str">
        <f t="shared" si="7"/>
        <v/>
      </c>
      <c r="H179" t="str">
        <f>IF(Deals!E180="","",COUNTIF(Deals!$E$3:E180,Deals!E180))</f>
        <v/>
      </c>
      <c r="I179" t="str">
        <f>IF(AND(H179&lt;&gt;"",Deals!A180&lt;&gt;""),Deals!E180&amp;"|"&amp;H179,"")</f>
        <v/>
      </c>
      <c r="J179" t="str">
        <f>IF(AND(H179&lt;&gt;"",Deals!A180&lt;&gt;""),Deals!A180&amp;IF(Deals!D180="",""," · £"&amp;TEXT(Deals!D180,"#,##0")),"")</f>
        <v/>
      </c>
    </row>
    <row r="180" spans="1:10" x14ac:dyDescent="0.25">
      <c r="A180" t="s">
        <v>30</v>
      </c>
      <c r="B180" t="str">
        <f>IF(Companies!A181="","",Companies!A181)</f>
        <v/>
      </c>
      <c r="C180" t="str">
        <f t="shared" si="8"/>
        <v/>
      </c>
      <c r="D180" t="str">
        <f>IF(Companies!H181="","",Companies!H181)</f>
        <v/>
      </c>
      <c r="E180" t="str">
        <f>IF(Companies!I181="","",Companies!I181)</f>
        <v/>
      </c>
      <c r="F180" t="str">
        <f t="shared" si="7"/>
        <v/>
      </c>
      <c r="H180" t="str">
        <f>IF(Deals!E181="","",COUNTIF(Deals!$E$3:E181,Deals!E181))</f>
        <v/>
      </c>
      <c r="I180" t="str">
        <f>IF(AND(H180&lt;&gt;"",Deals!A181&lt;&gt;""),Deals!E181&amp;"|"&amp;H180,"")</f>
        <v/>
      </c>
      <c r="J180" t="str">
        <f>IF(AND(H180&lt;&gt;"",Deals!A181&lt;&gt;""),Deals!A181&amp;IF(Deals!D181="",""," · £"&amp;TEXT(Deals!D181,"#,##0")),"")</f>
        <v/>
      </c>
    </row>
    <row r="181" spans="1:10" x14ac:dyDescent="0.25">
      <c r="A181" t="s">
        <v>30</v>
      </c>
      <c r="B181" t="str">
        <f>IF(Companies!A182="","",Companies!A182)</f>
        <v/>
      </c>
      <c r="C181" t="str">
        <f t="shared" si="8"/>
        <v/>
      </c>
      <c r="D181" t="str">
        <f>IF(Companies!H182="","",Companies!H182)</f>
        <v/>
      </c>
      <c r="E181" t="str">
        <f>IF(Companies!I182="","",Companies!I182)</f>
        <v/>
      </c>
      <c r="F181" t="str">
        <f t="shared" si="7"/>
        <v/>
      </c>
      <c r="H181" t="str">
        <f>IF(Deals!E182="","",COUNTIF(Deals!$E$3:E182,Deals!E182))</f>
        <v/>
      </c>
      <c r="I181" t="str">
        <f>IF(AND(H181&lt;&gt;"",Deals!A182&lt;&gt;""),Deals!E182&amp;"|"&amp;H181,"")</f>
        <v/>
      </c>
      <c r="J181" t="str">
        <f>IF(AND(H181&lt;&gt;"",Deals!A182&lt;&gt;""),Deals!A182&amp;IF(Deals!D182="",""," · £"&amp;TEXT(Deals!D182,"#,##0")),"")</f>
        <v/>
      </c>
    </row>
    <row r="182" spans="1:10" x14ac:dyDescent="0.25">
      <c r="A182" t="s">
        <v>30</v>
      </c>
      <c r="B182" t="str">
        <f>IF(Companies!A183="","",Companies!A183)</f>
        <v/>
      </c>
      <c r="C182" t="str">
        <f t="shared" si="8"/>
        <v/>
      </c>
      <c r="D182" t="str">
        <f>IF(Companies!H183="","",Companies!H183)</f>
        <v/>
      </c>
      <c r="E182" t="str">
        <f>IF(Companies!I183="","",Companies!I183)</f>
        <v/>
      </c>
      <c r="F182" t="str">
        <f t="shared" si="7"/>
        <v/>
      </c>
      <c r="H182" t="str">
        <f>IF(Deals!E183="","",COUNTIF(Deals!$E$3:E183,Deals!E183))</f>
        <v/>
      </c>
      <c r="I182" t="str">
        <f>IF(AND(H182&lt;&gt;"",Deals!A183&lt;&gt;""),Deals!E183&amp;"|"&amp;H182,"")</f>
        <v/>
      </c>
      <c r="J182" t="str">
        <f>IF(AND(H182&lt;&gt;"",Deals!A183&lt;&gt;""),Deals!A183&amp;IF(Deals!D183="",""," · £"&amp;TEXT(Deals!D183,"#,##0")),"")</f>
        <v/>
      </c>
    </row>
    <row r="183" spans="1:10" x14ac:dyDescent="0.25">
      <c r="A183" t="s">
        <v>30</v>
      </c>
      <c r="B183" t="str">
        <f>IF(Companies!A184="","",Companies!A184)</f>
        <v/>
      </c>
      <c r="C183" t="str">
        <f t="shared" si="8"/>
        <v/>
      </c>
      <c r="D183" t="str">
        <f>IF(Companies!H184="","",Companies!H184)</f>
        <v/>
      </c>
      <c r="E183" t="str">
        <f>IF(Companies!I184="","",Companies!I184)</f>
        <v/>
      </c>
      <c r="F183" t="str">
        <f t="shared" si="7"/>
        <v/>
      </c>
      <c r="H183" t="str">
        <f>IF(Deals!E184="","",COUNTIF(Deals!$E$3:E184,Deals!E184))</f>
        <v/>
      </c>
      <c r="I183" t="str">
        <f>IF(AND(H183&lt;&gt;"",Deals!A184&lt;&gt;""),Deals!E184&amp;"|"&amp;H183,"")</f>
        <v/>
      </c>
      <c r="J183" t="str">
        <f>IF(AND(H183&lt;&gt;"",Deals!A184&lt;&gt;""),Deals!A184&amp;IF(Deals!D184="",""," · £"&amp;TEXT(Deals!D184,"#,##0")),"")</f>
        <v/>
      </c>
    </row>
    <row r="184" spans="1:10" x14ac:dyDescent="0.25">
      <c r="A184" t="s">
        <v>30</v>
      </c>
      <c r="B184" t="str">
        <f>IF(Companies!A185="","",Companies!A185)</f>
        <v/>
      </c>
      <c r="C184" t="str">
        <f t="shared" si="8"/>
        <v/>
      </c>
      <c r="D184" t="str">
        <f>IF(Companies!H185="","",Companies!H185)</f>
        <v/>
      </c>
      <c r="E184" t="str">
        <f>IF(Companies!I185="","",Companies!I185)</f>
        <v/>
      </c>
      <c r="F184" t="str">
        <f t="shared" si="7"/>
        <v/>
      </c>
      <c r="H184" t="str">
        <f>IF(Deals!E185="","",COUNTIF(Deals!$E$3:E185,Deals!E185))</f>
        <v/>
      </c>
      <c r="I184" t="str">
        <f>IF(AND(H184&lt;&gt;"",Deals!A185&lt;&gt;""),Deals!E185&amp;"|"&amp;H184,"")</f>
        <v/>
      </c>
      <c r="J184" t="str">
        <f>IF(AND(H184&lt;&gt;"",Deals!A185&lt;&gt;""),Deals!A185&amp;IF(Deals!D185="",""," · £"&amp;TEXT(Deals!D185,"#,##0")),"")</f>
        <v/>
      </c>
    </row>
    <row r="185" spans="1:10" x14ac:dyDescent="0.25">
      <c r="A185" t="s">
        <v>30</v>
      </c>
      <c r="B185" t="str">
        <f>IF(Companies!A186="","",Companies!A186)</f>
        <v/>
      </c>
      <c r="C185" t="str">
        <f t="shared" si="8"/>
        <v/>
      </c>
      <c r="D185" t="str">
        <f>IF(Companies!H186="","",Companies!H186)</f>
        <v/>
      </c>
      <c r="E185" t="str">
        <f>IF(Companies!I186="","",Companies!I186)</f>
        <v/>
      </c>
      <c r="F185" t="str">
        <f t="shared" si="7"/>
        <v/>
      </c>
      <c r="H185" t="str">
        <f>IF(Deals!E186="","",COUNTIF(Deals!$E$3:E186,Deals!E186))</f>
        <v/>
      </c>
      <c r="I185" t="str">
        <f>IF(AND(H185&lt;&gt;"",Deals!A186&lt;&gt;""),Deals!E186&amp;"|"&amp;H185,"")</f>
        <v/>
      </c>
      <c r="J185" t="str">
        <f>IF(AND(H185&lt;&gt;"",Deals!A186&lt;&gt;""),Deals!A186&amp;IF(Deals!D186="",""," · £"&amp;TEXT(Deals!D186,"#,##0")),"")</f>
        <v/>
      </c>
    </row>
    <row r="186" spans="1:10" x14ac:dyDescent="0.25">
      <c r="A186" t="s">
        <v>30</v>
      </c>
      <c r="B186" t="str">
        <f>IF(Companies!A187="","",Companies!A187)</f>
        <v/>
      </c>
      <c r="C186" t="str">
        <f t="shared" si="8"/>
        <v/>
      </c>
      <c r="D186" t="str">
        <f>IF(Companies!H187="","",Companies!H187)</f>
        <v/>
      </c>
      <c r="E186" t="str">
        <f>IF(Companies!I187="","",Companies!I187)</f>
        <v/>
      </c>
      <c r="F186" t="str">
        <f t="shared" si="7"/>
        <v/>
      </c>
      <c r="H186" t="str">
        <f>IF(Deals!E187="","",COUNTIF(Deals!$E$3:E187,Deals!E187))</f>
        <v/>
      </c>
      <c r="I186" t="str">
        <f>IF(AND(H186&lt;&gt;"",Deals!A187&lt;&gt;""),Deals!E187&amp;"|"&amp;H186,"")</f>
        <v/>
      </c>
      <c r="J186" t="str">
        <f>IF(AND(H186&lt;&gt;"",Deals!A187&lt;&gt;""),Deals!A187&amp;IF(Deals!D187="",""," · £"&amp;TEXT(Deals!D187,"#,##0")),"")</f>
        <v/>
      </c>
    </row>
    <row r="187" spans="1:10" x14ac:dyDescent="0.25">
      <c r="A187" t="s">
        <v>30</v>
      </c>
      <c r="B187" t="str">
        <f>IF(Companies!A188="","",Companies!A188)</f>
        <v/>
      </c>
      <c r="C187" t="str">
        <f t="shared" si="8"/>
        <v/>
      </c>
      <c r="D187" t="str">
        <f>IF(Companies!H188="","",Companies!H188)</f>
        <v/>
      </c>
      <c r="E187" t="str">
        <f>IF(Companies!I188="","",Companies!I188)</f>
        <v/>
      </c>
      <c r="F187" t="str">
        <f t="shared" si="7"/>
        <v/>
      </c>
      <c r="H187" t="str">
        <f>IF(Deals!E188="","",COUNTIF(Deals!$E$3:E188,Deals!E188))</f>
        <v/>
      </c>
      <c r="I187" t="str">
        <f>IF(AND(H187&lt;&gt;"",Deals!A188&lt;&gt;""),Deals!E188&amp;"|"&amp;H187,"")</f>
        <v/>
      </c>
      <c r="J187" t="str">
        <f>IF(AND(H187&lt;&gt;"",Deals!A188&lt;&gt;""),Deals!A188&amp;IF(Deals!D188="",""," · £"&amp;TEXT(Deals!D188,"#,##0")),"")</f>
        <v/>
      </c>
    </row>
    <row r="188" spans="1:10" x14ac:dyDescent="0.25">
      <c r="A188" t="s">
        <v>30</v>
      </c>
      <c r="B188" t="str">
        <f>IF(Companies!A189="","",Companies!A189)</f>
        <v/>
      </c>
      <c r="C188" t="str">
        <f t="shared" si="8"/>
        <v/>
      </c>
      <c r="D188" t="str">
        <f>IF(Companies!H189="","",Companies!H189)</f>
        <v/>
      </c>
      <c r="E188" t="str">
        <f>IF(Companies!I189="","",Companies!I189)</f>
        <v/>
      </c>
      <c r="F188" t="str">
        <f t="shared" si="7"/>
        <v/>
      </c>
      <c r="H188" t="str">
        <f>IF(Deals!E189="","",COUNTIF(Deals!$E$3:E189,Deals!E189))</f>
        <v/>
      </c>
      <c r="I188" t="str">
        <f>IF(AND(H188&lt;&gt;"",Deals!A189&lt;&gt;""),Deals!E189&amp;"|"&amp;H188,"")</f>
        <v/>
      </c>
      <c r="J188" t="str">
        <f>IF(AND(H188&lt;&gt;"",Deals!A189&lt;&gt;""),Deals!A189&amp;IF(Deals!D189="",""," · £"&amp;TEXT(Deals!D189,"#,##0")),"")</f>
        <v/>
      </c>
    </row>
    <row r="189" spans="1:10" x14ac:dyDescent="0.25">
      <c r="A189" t="s">
        <v>30</v>
      </c>
      <c r="B189" t="str">
        <f>IF(Companies!A190="","",Companies!A190)</f>
        <v/>
      </c>
      <c r="C189" t="str">
        <f t="shared" si="8"/>
        <v/>
      </c>
      <c r="D189" t="str">
        <f>IF(Companies!H190="","",Companies!H190)</f>
        <v/>
      </c>
      <c r="E189" t="str">
        <f>IF(Companies!I190="","",Companies!I190)</f>
        <v/>
      </c>
      <c r="F189" t="str">
        <f t="shared" si="7"/>
        <v/>
      </c>
      <c r="H189" t="str">
        <f>IF(Deals!E190="","",COUNTIF(Deals!$E$3:E190,Deals!E190))</f>
        <v/>
      </c>
      <c r="I189" t="str">
        <f>IF(AND(H189&lt;&gt;"",Deals!A190&lt;&gt;""),Deals!E190&amp;"|"&amp;H189,"")</f>
        <v/>
      </c>
      <c r="J189" t="str">
        <f>IF(AND(H189&lt;&gt;"",Deals!A190&lt;&gt;""),Deals!A190&amp;IF(Deals!D190="",""," · £"&amp;TEXT(Deals!D190,"#,##0")),"")</f>
        <v/>
      </c>
    </row>
    <row r="190" spans="1:10" x14ac:dyDescent="0.25">
      <c r="A190" t="s">
        <v>30</v>
      </c>
      <c r="B190" t="str">
        <f>IF(Companies!A191="","",Companies!A191)</f>
        <v/>
      </c>
      <c r="C190" t="str">
        <f t="shared" si="8"/>
        <v/>
      </c>
      <c r="D190" t="str">
        <f>IF(Companies!H191="","",Companies!H191)</f>
        <v/>
      </c>
      <c r="E190" t="str">
        <f>IF(Companies!I191="","",Companies!I191)</f>
        <v/>
      </c>
      <c r="F190" t="str">
        <f t="shared" si="7"/>
        <v/>
      </c>
      <c r="H190" t="str">
        <f>IF(Deals!E191="","",COUNTIF(Deals!$E$3:E191,Deals!E191))</f>
        <v/>
      </c>
      <c r="I190" t="str">
        <f>IF(AND(H190&lt;&gt;"",Deals!A191&lt;&gt;""),Deals!E191&amp;"|"&amp;H190,"")</f>
        <v/>
      </c>
      <c r="J190" t="str">
        <f>IF(AND(H190&lt;&gt;"",Deals!A191&lt;&gt;""),Deals!A191&amp;IF(Deals!D191="",""," · £"&amp;TEXT(Deals!D191,"#,##0")),"")</f>
        <v/>
      </c>
    </row>
    <row r="191" spans="1:10" x14ac:dyDescent="0.25">
      <c r="A191" t="s">
        <v>30</v>
      </c>
      <c r="B191" t="str">
        <f>IF(Companies!A192="","",Companies!A192)</f>
        <v/>
      </c>
      <c r="C191" t="str">
        <f t="shared" si="8"/>
        <v/>
      </c>
      <c r="D191" t="str">
        <f>IF(Companies!H192="","",Companies!H192)</f>
        <v/>
      </c>
      <c r="E191" t="str">
        <f>IF(Companies!I192="","",Companies!I192)</f>
        <v/>
      </c>
      <c r="F191" t="str">
        <f t="shared" si="7"/>
        <v/>
      </c>
      <c r="H191" t="str">
        <f>IF(Deals!E192="","",COUNTIF(Deals!$E$3:E192,Deals!E192))</f>
        <v/>
      </c>
      <c r="I191" t="str">
        <f>IF(AND(H191&lt;&gt;"",Deals!A192&lt;&gt;""),Deals!E192&amp;"|"&amp;H191,"")</f>
        <v/>
      </c>
      <c r="J191" t="str">
        <f>IF(AND(H191&lt;&gt;"",Deals!A192&lt;&gt;""),Deals!A192&amp;IF(Deals!D192="",""," · £"&amp;TEXT(Deals!D192,"#,##0")),"")</f>
        <v/>
      </c>
    </row>
    <row r="192" spans="1:10" x14ac:dyDescent="0.25">
      <c r="A192" t="s">
        <v>30</v>
      </c>
      <c r="B192" t="str">
        <f>IF(Companies!A193="","",Companies!A193)</f>
        <v/>
      </c>
      <c r="C192" t="str">
        <f t="shared" si="8"/>
        <v/>
      </c>
      <c r="D192" t="str">
        <f>IF(Companies!H193="","",Companies!H193)</f>
        <v/>
      </c>
      <c r="E192" t="str">
        <f>IF(Companies!I193="","",Companies!I193)</f>
        <v/>
      </c>
      <c r="F192" t="str">
        <f t="shared" si="7"/>
        <v/>
      </c>
      <c r="H192" t="str">
        <f>IF(Deals!E193="","",COUNTIF(Deals!$E$3:E193,Deals!E193))</f>
        <v/>
      </c>
      <c r="I192" t="str">
        <f>IF(AND(H192&lt;&gt;"",Deals!A193&lt;&gt;""),Deals!E193&amp;"|"&amp;H192,"")</f>
        <v/>
      </c>
      <c r="J192" t="str">
        <f>IF(AND(H192&lt;&gt;"",Deals!A193&lt;&gt;""),Deals!A193&amp;IF(Deals!D193="",""," · £"&amp;TEXT(Deals!D193,"#,##0")),"")</f>
        <v/>
      </c>
    </row>
    <row r="193" spans="1:10" x14ac:dyDescent="0.25">
      <c r="A193" t="s">
        <v>30</v>
      </c>
      <c r="B193" t="str">
        <f>IF(Companies!A194="","",Companies!A194)</f>
        <v/>
      </c>
      <c r="C193" t="str">
        <f t="shared" si="8"/>
        <v/>
      </c>
      <c r="D193" t="str">
        <f>IF(Companies!H194="","",Companies!H194)</f>
        <v/>
      </c>
      <c r="E193" t="str">
        <f>IF(Companies!I194="","",Companies!I194)</f>
        <v/>
      </c>
      <c r="F193" t="str">
        <f t="shared" si="7"/>
        <v/>
      </c>
      <c r="H193" t="str">
        <f>IF(Deals!E194="","",COUNTIF(Deals!$E$3:E194,Deals!E194))</f>
        <v/>
      </c>
      <c r="I193" t="str">
        <f>IF(AND(H193&lt;&gt;"",Deals!A194&lt;&gt;""),Deals!E194&amp;"|"&amp;H193,"")</f>
        <v/>
      </c>
      <c r="J193" t="str">
        <f>IF(AND(H193&lt;&gt;"",Deals!A194&lt;&gt;""),Deals!A194&amp;IF(Deals!D194="",""," · £"&amp;TEXT(Deals!D194,"#,##0")),"")</f>
        <v/>
      </c>
    </row>
    <row r="194" spans="1:10" x14ac:dyDescent="0.25">
      <c r="A194" t="s">
        <v>30</v>
      </c>
      <c r="B194" t="str">
        <f>IF(Companies!A195="","",Companies!A195)</f>
        <v/>
      </c>
      <c r="C194" t="str">
        <f t="shared" ref="C194:C201" si="9">B194</f>
        <v/>
      </c>
      <c r="D194" t="str">
        <f>IF(Companies!H195="","",Companies!H195)</f>
        <v/>
      </c>
      <c r="E194" t="str">
        <f>IF(Companies!I195="","",Companies!I195)</f>
        <v/>
      </c>
      <c r="F194" t="str">
        <f t="shared" ref="F194:F257" si="10">IF(AND(B194&lt;&gt;"",ISNUMBER(D194),D194&gt;0),D194+ROW()/1000000,"")</f>
        <v/>
      </c>
      <c r="H194" t="str">
        <f>IF(Deals!E195="","",COUNTIF(Deals!$E$3:E195,Deals!E195))</f>
        <v/>
      </c>
      <c r="I194" t="str">
        <f>IF(AND(H194&lt;&gt;"",Deals!A195&lt;&gt;""),Deals!E195&amp;"|"&amp;H194,"")</f>
        <v/>
      </c>
      <c r="J194" t="str">
        <f>IF(AND(H194&lt;&gt;"",Deals!A195&lt;&gt;""),Deals!A195&amp;IF(Deals!D195="",""," · £"&amp;TEXT(Deals!D195,"#,##0")),"")</f>
        <v/>
      </c>
    </row>
    <row r="195" spans="1:10" x14ac:dyDescent="0.25">
      <c r="A195" t="s">
        <v>30</v>
      </c>
      <c r="B195" t="str">
        <f>IF(Companies!A196="","",Companies!A196)</f>
        <v/>
      </c>
      <c r="C195" t="str">
        <f t="shared" si="9"/>
        <v/>
      </c>
      <c r="D195" t="str">
        <f>IF(Companies!H196="","",Companies!H196)</f>
        <v/>
      </c>
      <c r="E195" t="str">
        <f>IF(Companies!I196="","",Companies!I196)</f>
        <v/>
      </c>
      <c r="F195" t="str">
        <f t="shared" si="10"/>
        <v/>
      </c>
      <c r="H195" t="str">
        <f>IF(Deals!E196="","",COUNTIF(Deals!$E$3:E196,Deals!E196))</f>
        <v/>
      </c>
      <c r="I195" t="str">
        <f>IF(AND(H195&lt;&gt;"",Deals!A196&lt;&gt;""),Deals!E196&amp;"|"&amp;H195,"")</f>
        <v/>
      </c>
      <c r="J195" t="str">
        <f>IF(AND(H195&lt;&gt;"",Deals!A196&lt;&gt;""),Deals!A196&amp;IF(Deals!D196="",""," · £"&amp;TEXT(Deals!D196,"#,##0")),"")</f>
        <v/>
      </c>
    </row>
    <row r="196" spans="1:10" x14ac:dyDescent="0.25">
      <c r="A196" t="s">
        <v>30</v>
      </c>
      <c r="B196" t="str">
        <f>IF(Companies!A197="","",Companies!A197)</f>
        <v/>
      </c>
      <c r="C196" t="str">
        <f t="shared" si="9"/>
        <v/>
      </c>
      <c r="D196" t="str">
        <f>IF(Companies!H197="","",Companies!H197)</f>
        <v/>
      </c>
      <c r="E196" t="str">
        <f>IF(Companies!I197="","",Companies!I197)</f>
        <v/>
      </c>
      <c r="F196" t="str">
        <f t="shared" si="10"/>
        <v/>
      </c>
      <c r="H196" t="str">
        <f>IF(Deals!E197="","",COUNTIF(Deals!$E$3:E197,Deals!E197))</f>
        <v/>
      </c>
      <c r="I196" t="str">
        <f>IF(AND(H196&lt;&gt;"",Deals!A197&lt;&gt;""),Deals!E197&amp;"|"&amp;H196,"")</f>
        <v/>
      </c>
      <c r="J196" t="str">
        <f>IF(AND(H196&lt;&gt;"",Deals!A197&lt;&gt;""),Deals!A197&amp;IF(Deals!D197="",""," · £"&amp;TEXT(Deals!D197,"#,##0")),"")</f>
        <v/>
      </c>
    </row>
    <row r="197" spans="1:10" x14ac:dyDescent="0.25">
      <c r="A197" t="s">
        <v>30</v>
      </c>
      <c r="B197" t="str">
        <f>IF(Companies!A198="","",Companies!A198)</f>
        <v/>
      </c>
      <c r="C197" t="str">
        <f t="shared" si="9"/>
        <v/>
      </c>
      <c r="D197" t="str">
        <f>IF(Companies!H198="","",Companies!H198)</f>
        <v/>
      </c>
      <c r="E197" t="str">
        <f>IF(Companies!I198="","",Companies!I198)</f>
        <v/>
      </c>
      <c r="F197" t="str">
        <f t="shared" si="10"/>
        <v/>
      </c>
      <c r="H197" t="str">
        <f>IF(Deals!E198="","",COUNTIF(Deals!$E$3:E198,Deals!E198))</f>
        <v/>
      </c>
      <c r="I197" t="str">
        <f>IF(AND(H197&lt;&gt;"",Deals!A198&lt;&gt;""),Deals!E198&amp;"|"&amp;H197,"")</f>
        <v/>
      </c>
      <c r="J197" t="str">
        <f>IF(AND(H197&lt;&gt;"",Deals!A198&lt;&gt;""),Deals!A198&amp;IF(Deals!D198="",""," · £"&amp;TEXT(Deals!D198,"#,##0")),"")</f>
        <v/>
      </c>
    </row>
    <row r="198" spans="1:10" x14ac:dyDescent="0.25">
      <c r="A198" t="s">
        <v>30</v>
      </c>
      <c r="B198" t="str">
        <f>IF(Companies!A199="","",Companies!A199)</f>
        <v/>
      </c>
      <c r="C198" t="str">
        <f t="shared" si="9"/>
        <v/>
      </c>
      <c r="D198" t="str">
        <f>IF(Companies!H199="","",Companies!H199)</f>
        <v/>
      </c>
      <c r="E198" t="str">
        <f>IF(Companies!I199="","",Companies!I199)</f>
        <v/>
      </c>
      <c r="F198" t="str">
        <f t="shared" si="10"/>
        <v/>
      </c>
      <c r="H198" t="str">
        <f>IF(Deals!E199="","",COUNTIF(Deals!$E$3:E199,Deals!E199))</f>
        <v/>
      </c>
      <c r="I198" t="str">
        <f>IF(AND(H198&lt;&gt;"",Deals!A199&lt;&gt;""),Deals!E199&amp;"|"&amp;H198,"")</f>
        <v/>
      </c>
      <c r="J198" t="str">
        <f>IF(AND(H198&lt;&gt;"",Deals!A199&lt;&gt;""),Deals!A199&amp;IF(Deals!D199="",""," · £"&amp;TEXT(Deals!D199,"#,##0")),"")</f>
        <v/>
      </c>
    </row>
    <row r="199" spans="1:10" x14ac:dyDescent="0.25">
      <c r="A199" t="s">
        <v>30</v>
      </c>
      <c r="B199" t="str">
        <f>IF(Companies!A200="","",Companies!A200)</f>
        <v/>
      </c>
      <c r="C199" t="str">
        <f t="shared" si="9"/>
        <v/>
      </c>
      <c r="D199" t="str">
        <f>IF(Companies!H200="","",Companies!H200)</f>
        <v/>
      </c>
      <c r="E199" t="str">
        <f>IF(Companies!I200="","",Companies!I200)</f>
        <v/>
      </c>
      <c r="F199" t="str">
        <f t="shared" si="10"/>
        <v/>
      </c>
      <c r="H199" t="str">
        <f>IF(Deals!E200="","",COUNTIF(Deals!$E$3:E200,Deals!E200))</f>
        <v/>
      </c>
      <c r="I199" t="str">
        <f>IF(AND(H199&lt;&gt;"",Deals!A200&lt;&gt;""),Deals!E200&amp;"|"&amp;H199,"")</f>
        <v/>
      </c>
      <c r="J199" t="str">
        <f>IF(AND(H199&lt;&gt;"",Deals!A200&lt;&gt;""),Deals!A200&amp;IF(Deals!D200="",""," · £"&amp;TEXT(Deals!D200,"#,##0")),"")</f>
        <v/>
      </c>
    </row>
    <row r="200" spans="1:10" x14ac:dyDescent="0.25">
      <c r="A200" t="s">
        <v>30</v>
      </c>
      <c r="B200" t="str">
        <f>IF(Companies!A201="","",Companies!A201)</f>
        <v/>
      </c>
      <c r="C200" t="str">
        <f t="shared" si="9"/>
        <v/>
      </c>
      <c r="D200" t="str">
        <f>IF(Companies!H201="","",Companies!H201)</f>
        <v/>
      </c>
      <c r="E200" t="str">
        <f>IF(Companies!I201="","",Companies!I201)</f>
        <v/>
      </c>
      <c r="F200" t="str">
        <f t="shared" si="10"/>
        <v/>
      </c>
      <c r="H200" t="str">
        <f>IF(Deals!E201="","",COUNTIF(Deals!$E$3:E201,Deals!E201))</f>
        <v/>
      </c>
      <c r="I200" t="str">
        <f>IF(AND(H200&lt;&gt;"",Deals!A201&lt;&gt;""),Deals!E201&amp;"|"&amp;H200,"")</f>
        <v/>
      </c>
      <c r="J200" t="str">
        <f>IF(AND(H200&lt;&gt;"",Deals!A201&lt;&gt;""),Deals!A201&amp;IF(Deals!D201="",""," · £"&amp;TEXT(Deals!D201,"#,##0")),"")</f>
        <v/>
      </c>
    </row>
    <row r="201" spans="1:10" x14ac:dyDescent="0.25">
      <c r="A201" t="s">
        <v>30</v>
      </c>
      <c r="B201" t="str">
        <f>IF(Companies!A202="","",Companies!A202)</f>
        <v/>
      </c>
      <c r="C201" t="str">
        <f t="shared" si="9"/>
        <v/>
      </c>
      <c r="D201" t="str">
        <f>IF(Companies!H202="","",Companies!H202)</f>
        <v/>
      </c>
      <c r="E201" t="str">
        <f>IF(Companies!I202="","",Companies!I202)</f>
        <v/>
      </c>
      <c r="F201" t="str">
        <f t="shared" si="10"/>
        <v/>
      </c>
      <c r="H201" t="str">
        <f>IF(Deals!E202="","",COUNTIF(Deals!$E$3:E202,Deals!E202))</f>
        <v/>
      </c>
      <c r="I201" t="str">
        <f>IF(AND(H201&lt;&gt;"",Deals!A202&lt;&gt;""),Deals!E202&amp;"|"&amp;H201,"")</f>
        <v/>
      </c>
      <c r="J201" t="str">
        <f>IF(AND(H201&lt;&gt;"",Deals!A202&lt;&gt;""),Deals!A202&amp;IF(Deals!D202="",""," · £"&amp;TEXT(Deals!D202,"#,##0")),"")</f>
        <v/>
      </c>
    </row>
    <row r="202" spans="1:10" x14ac:dyDescent="0.25">
      <c r="A202" t="s">
        <v>106</v>
      </c>
      <c r="B202" t="str">
        <f>IF(Contacts!A3="","",Contacts!A3)</f>
        <v>Dan Brightway</v>
      </c>
      <c r="C202" t="str">
        <f>IF(Contacts!B3="","",Contacts!B3)</f>
        <v>Brightway Plumbing</v>
      </c>
      <c r="D202" t="str">
        <f>IF(Contacts!F3="","",Contacts!F3)</f>
        <v/>
      </c>
      <c r="E202" t="str">
        <f>IF(Contacts!G3="","",Contacts!G3)</f>
        <v/>
      </c>
      <c r="F202" t="str">
        <f t="shared" si="10"/>
        <v/>
      </c>
    </row>
    <row r="203" spans="1:10" x14ac:dyDescent="0.25">
      <c r="A203" t="s">
        <v>106</v>
      </c>
      <c r="B203" t="str">
        <f>IF(Contacts!A4="","",Contacts!A4)</f>
        <v>Priya Mills</v>
      </c>
      <c r="C203" t="str">
        <f>IF(Contacts!B4="","",Contacts!B4)</f>
        <v>Harper &amp; Mills</v>
      </c>
      <c r="D203">
        <f>IF(Contacts!F4="","",Contacts!F4)</f>
        <v>46183</v>
      </c>
      <c r="E203" t="str">
        <f>IF(Contacts!G4="","",Contacts!G4)</f>
        <v>Send the case study she asked for</v>
      </c>
      <c r="F203">
        <f t="shared" si="10"/>
        <v>46183.000203000003</v>
      </c>
    </row>
    <row r="204" spans="1:10" x14ac:dyDescent="0.25">
      <c r="A204" t="s">
        <v>106</v>
      </c>
      <c r="B204" t="str">
        <f>IF(Contacts!A5="","",Contacts!A5)</f>
        <v>Ellie Hart</v>
      </c>
      <c r="C204" t="str">
        <f>IF(Contacts!B5="","",Contacts!B5)</f>
        <v>Fern &amp; Forage Café</v>
      </c>
      <c r="D204" t="str">
        <f>IF(Contacts!F5="","",Contacts!F5)</f>
        <v/>
      </c>
      <c r="E204" t="str">
        <f>IF(Contacts!G5="","",Contacts!G5)</f>
        <v/>
      </c>
      <c r="F204" t="str">
        <f t="shared" si="10"/>
        <v/>
      </c>
    </row>
    <row r="205" spans="1:10" x14ac:dyDescent="0.25">
      <c r="A205" t="s">
        <v>106</v>
      </c>
      <c r="B205" t="str">
        <f>IF(Contacts!A6="","",Contacts!A6)</f>
        <v>Mark Osei</v>
      </c>
      <c r="C205" t="str">
        <f>IF(Contacts!B6="","",Contacts!B6)</f>
        <v>Harper &amp; Mills</v>
      </c>
      <c r="D205" t="str">
        <f>IF(Contacts!F6="","",Contacts!F6)</f>
        <v/>
      </c>
      <c r="E205" t="str">
        <f>IF(Contacts!G6="","",Contacts!G6)</f>
        <v/>
      </c>
      <c r="F205" t="str">
        <f t="shared" si="10"/>
        <v/>
      </c>
    </row>
    <row r="206" spans="1:10" x14ac:dyDescent="0.25">
      <c r="A206" t="s">
        <v>106</v>
      </c>
      <c r="B206" t="str">
        <f>IF(Contacts!A7="","",Contacts!A7)</f>
        <v>Tom Keller</v>
      </c>
      <c r="C206" t="str">
        <f>IF(Contacts!B7="","",Contacts!B7)</f>
        <v>Stable Door Joinery</v>
      </c>
      <c r="D206" t="str">
        <f>IF(Contacts!F7="","",Contacts!F7)</f>
        <v/>
      </c>
      <c r="E206" t="str">
        <f>IF(Contacts!G7="","",Contacts!G7)</f>
        <v/>
      </c>
      <c r="F206" t="str">
        <f t="shared" si="10"/>
        <v/>
      </c>
    </row>
    <row r="207" spans="1:10" x14ac:dyDescent="0.25">
      <c r="A207" t="s">
        <v>106</v>
      </c>
      <c r="B207" t="str">
        <f>IF(Contacts!A8="","",Contacts!A8)</f>
        <v/>
      </c>
      <c r="C207" t="str">
        <f>IF(Contacts!B8="","",Contacts!B8)</f>
        <v/>
      </c>
      <c r="D207" t="str">
        <f>IF(Contacts!F8="","",Contacts!F8)</f>
        <v/>
      </c>
      <c r="E207" t="str">
        <f>IF(Contacts!G8="","",Contacts!G8)</f>
        <v/>
      </c>
      <c r="F207" t="str">
        <f t="shared" si="10"/>
        <v/>
      </c>
    </row>
    <row r="208" spans="1:10" x14ac:dyDescent="0.25">
      <c r="A208" t="s">
        <v>106</v>
      </c>
      <c r="B208" t="str">
        <f>IF(Contacts!A9="","",Contacts!A9)</f>
        <v/>
      </c>
      <c r="C208" t="str">
        <f>IF(Contacts!B9="","",Contacts!B9)</f>
        <v/>
      </c>
      <c r="D208" t="str">
        <f>IF(Contacts!F9="","",Contacts!F9)</f>
        <v/>
      </c>
      <c r="E208" t="str">
        <f>IF(Contacts!G9="","",Contacts!G9)</f>
        <v/>
      </c>
      <c r="F208" t="str">
        <f t="shared" si="10"/>
        <v/>
      </c>
    </row>
    <row r="209" spans="1:6" x14ac:dyDescent="0.25">
      <c r="A209" t="s">
        <v>106</v>
      </c>
      <c r="B209" t="str">
        <f>IF(Contacts!A10="","",Contacts!A10)</f>
        <v/>
      </c>
      <c r="C209" t="str">
        <f>IF(Contacts!B10="","",Contacts!B10)</f>
        <v/>
      </c>
      <c r="D209" t="str">
        <f>IF(Contacts!F10="","",Contacts!F10)</f>
        <v/>
      </c>
      <c r="E209" t="str">
        <f>IF(Contacts!G10="","",Contacts!G10)</f>
        <v/>
      </c>
      <c r="F209" t="str">
        <f t="shared" si="10"/>
        <v/>
      </c>
    </row>
    <row r="210" spans="1:6" x14ac:dyDescent="0.25">
      <c r="A210" t="s">
        <v>106</v>
      </c>
      <c r="B210" t="str">
        <f>IF(Contacts!A11="","",Contacts!A11)</f>
        <v/>
      </c>
      <c r="C210" t="str">
        <f>IF(Contacts!B11="","",Contacts!B11)</f>
        <v/>
      </c>
      <c r="D210" t="str">
        <f>IF(Contacts!F11="","",Contacts!F11)</f>
        <v/>
      </c>
      <c r="E210" t="str">
        <f>IF(Contacts!G11="","",Contacts!G11)</f>
        <v/>
      </c>
      <c r="F210" t="str">
        <f t="shared" si="10"/>
        <v/>
      </c>
    </row>
    <row r="211" spans="1:6" x14ac:dyDescent="0.25">
      <c r="A211" t="s">
        <v>106</v>
      </c>
      <c r="B211" t="str">
        <f>IF(Contacts!A12="","",Contacts!A12)</f>
        <v/>
      </c>
      <c r="C211" t="str">
        <f>IF(Contacts!B12="","",Contacts!B12)</f>
        <v/>
      </c>
      <c r="D211" t="str">
        <f>IF(Contacts!F12="","",Contacts!F12)</f>
        <v/>
      </c>
      <c r="E211" t="str">
        <f>IF(Contacts!G12="","",Contacts!G12)</f>
        <v/>
      </c>
      <c r="F211" t="str">
        <f t="shared" si="10"/>
        <v/>
      </c>
    </row>
    <row r="212" spans="1:6" x14ac:dyDescent="0.25">
      <c r="A212" t="s">
        <v>106</v>
      </c>
      <c r="B212" t="str">
        <f>IF(Contacts!A13="","",Contacts!A13)</f>
        <v/>
      </c>
      <c r="C212" t="str">
        <f>IF(Contacts!B13="","",Contacts!B13)</f>
        <v/>
      </c>
      <c r="D212" t="str">
        <f>IF(Contacts!F13="","",Contacts!F13)</f>
        <v/>
      </c>
      <c r="E212" t="str">
        <f>IF(Contacts!G13="","",Contacts!G13)</f>
        <v/>
      </c>
      <c r="F212" t="str">
        <f t="shared" si="10"/>
        <v/>
      </c>
    </row>
    <row r="213" spans="1:6" x14ac:dyDescent="0.25">
      <c r="A213" t="s">
        <v>106</v>
      </c>
      <c r="B213" t="str">
        <f>IF(Contacts!A14="","",Contacts!A14)</f>
        <v/>
      </c>
      <c r="C213" t="str">
        <f>IF(Contacts!B14="","",Contacts!B14)</f>
        <v/>
      </c>
      <c r="D213" t="str">
        <f>IF(Contacts!F14="","",Contacts!F14)</f>
        <v/>
      </c>
      <c r="E213" t="str">
        <f>IF(Contacts!G14="","",Contacts!G14)</f>
        <v/>
      </c>
      <c r="F213" t="str">
        <f t="shared" si="10"/>
        <v/>
      </c>
    </row>
    <row r="214" spans="1:6" x14ac:dyDescent="0.25">
      <c r="A214" t="s">
        <v>106</v>
      </c>
      <c r="B214" t="str">
        <f>IF(Contacts!A15="","",Contacts!A15)</f>
        <v/>
      </c>
      <c r="C214" t="str">
        <f>IF(Contacts!B15="","",Contacts!B15)</f>
        <v/>
      </c>
      <c r="D214" t="str">
        <f>IF(Contacts!F15="","",Contacts!F15)</f>
        <v/>
      </c>
      <c r="E214" t="str">
        <f>IF(Contacts!G15="","",Contacts!G15)</f>
        <v/>
      </c>
      <c r="F214" t="str">
        <f t="shared" si="10"/>
        <v/>
      </c>
    </row>
    <row r="215" spans="1:6" x14ac:dyDescent="0.25">
      <c r="A215" t="s">
        <v>106</v>
      </c>
      <c r="B215" t="str">
        <f>IF(Contacts!A16="","",Contacts!A16)</f>
        <v/>
      </c>
      <c r="C215" t="str">
        <f>IF(Contacts!B16="","",Contacts!B16)</f>
        <v/>
      </c>
      <c r="D215" t="str">
        <f>IF(Contacts!F16="","",Contacts!F16)</f>
        <v/>
      </c>
      <c r="E215" t="str">
        <f>IF(Contacts!G16="","",Contacts!G16)</f>
        <v/>
      </c>
      <c r="F215" t="str">
        <f t="shared" si="10"/>
        <v/>
      </c>
    </row>
    <row r="216" spans="1:6" x14ac:dyDescent="0.25">
      <c r="A216" t="s">
        <v>106</v>
      </c>
      <c r="B216" t="str">
        <f>IF(Contacts!A17="","",Contacts!A17)</f>
        <v/>
      </c>
      <c r="C216" t="str">
        <f>IF(Contacts!B17="","",Contacts!B17)</f>
        <v/>
      </c>
      <c r="D216" t="str">
        <f>IF(Contacts!F17="","",Contacts!F17)</f>
        <v/>
      </c>
      <c r="E216" t="str">
        <f>IF(Contacts!G17="","",Contacts!G17)</f>
        <v/>
      </c>
      <c r="F216" t="str">
        <f t="shared" si="10"/>
        <v/>
      </c>
    </row>
    <row r="217" spans="1:6" x14ac:dyDescent="0.25">
      <c r="A217" t="s">
        <v>106</v>
      </c>
      <c r="B217" t="str">
        <f>IF(Contacts!A18="","",Contacts!A18)</f>
        <v/>
      </c>
      <c r="C217" t="str">
        <f>IF(Contacts!B18="","",Contacts!B18)</f>
        <v/>
      </c>
      <c r="D217" t="str">
        <f>IF(Contacts!F18="","",Contacts!F18)</f>
        <v/>
      </c>
      <c r="E217" t="str">
        <f>IF(Contacts!G18="","",Contacts!G18)</f>
        <v/>
      </c>
      <c r="F217" t="str">
        <f t="shared" si="10"/>
        <v/>
      </c>
    </row>
    <row r="218" spans="1:6" x14ac:dyDescent="0.25">
      <c r="A218" t="s">
        <v>106</v>
      </c>
      <c r="B218" t="str">
        <f>IF(Contacts!A19="","",Contacts!A19)</f>
        <v/>
      </c>
      <c r="C218" t="str">
        <f>IF(Contacts!B19="","",Contacts!B19)</f>
        <v/>
      </c>
      <c r="D218" t="str">
        <f>IF(Contacts!F19="","",Contacts!F19)</f>
        <v/>
      </c>
      <c r="E218" t="str">
        <f>IF(Contacts!G19="","",Contacts!G19)</f>
        <v/>
      </c>
      <c r="F218" t="str">
        <f t="shared" si="10"/>
        <v/>
      </c>
    </row>
    <row r="219" spans="1:6" x14ac:dyDescent="0.25">
      <c r="A219" t="s">
        <v>106</v>
      </c>
      <c r="B219" t="str">
        <f>IF(Contacts!A20="","",Contacts!A20)</f>
        <v/>
      </c>
      <c r="C219" t="str">
        <f>IF(Contacts!B20="","",Contacts!B20)</f>
        <v/>
      </c>
      <c r="D219" t="str">
        <f>IF(Contacts!F20="","",Contacts!F20)</f>
        <v/>
      </c>
      <c r="E219" t="str">
        <f>IF(Contacts!G20="","",Contacts!G20)</f>
        <v/>
      </c>
      <c r="F219" t="str">
        <f t="shared" si="10"/>
        <v/>
      </c>
    </row>
    <row r="220" spans="1:6" x14ac:dyDescent="0.25">
      <c r="A220" t="s">
        <v>106</v>
      </c>
      <c r="B220" t="str">
        <f>IF(Contacts!A21="","",Contacts!A21)</f>
        <v/>
      </c>
      <c r="C220" t="str">
        <f>IF(Contacts!B21="","",Contacts!B21)</f>
        <v/>
      </c>
      <c r="D220" t="str">
        <f>IF(Contacts!F21="","",Contacts!F21)</f>
        <v/>
      </c>
      <c r="E220" t="str">
        <f>IF(Contacts!G21="","",Contacts!G21)</f>
        <v/>
      </c>
      <c r="F220" t="str">
        <f t="shared" si="10"/>
        <v/>
      </c>
    </row>
    <row r="221" spans="1:6" x14ac:dyDescent="0.25">
      <c r="A221" t="s">
        <v>106</v>
      </c>
      <c r="B221" t="str">
        <f>IF(Contacts!A22="","",Contacts!A22)</f>
        <v/>
      </c>
      <c r="C221" t="str">
        <f>IF(Contacts!B22="","",Contacts!B22)</f>
        <v/>
      </c>
      <c r="D221" t="str">
        <f>IF(Contacts!F22="","",Contacts!F22)</f>
        <v/>
      </c>
      <c r="E221" t="str">
        <f>IF(Contacts!G22="","",Contacts!G22)</f>
        <v/>
      </c>
      <c r="F221" t="str">
        <f t="shared" si="10"/>
        <v/>
      </c>
    </row>
    <row r="222" spans="1:6" x14ac:dyDescent="0.25">
      <c r="A222" t="s">
        <v>106</v>
      </c>
      <c r="B222" t="str">
        <f>IF(Contacts!A23="","",Contacts!A23)</f>
        <v/>
      </c>
      <c r="C222" t="str">
        <f>IF(Contacts!B23="","",Contacts!B23)</f>
        <v/>
      </c>
      <c r="D222" t="str">
        <f>IF(Contacts!F23="","",Contacts!F23)</f>
        <v/>
      </c>
      <c r="E222" t="str">
        <f>IF(Contacts!G23="","",Contacts!G23)</f>
        <v/>
      </c>
      <c r="F222" t="str">
        <f t="shared" si="10"/>
        <v/>
      </c>
    </row>
    <row r="223" spans="1:6" x14ac:dyDescent="0.25">
      <c r="A223" t="s">
        <v>106</v>
      </c>
      <c r="B223" t="str">
        <f>IF(Contacts!A24="","",Contacts!A24)</f>
        <v/>
      </c>
      <c r="C223" t="str">
        <f>IF(Contacts!B24="","",Contacts!B24)</f>
        <v/>
      </c>
      <c r="D223" t="str">
        <f>IF(Contacts!F24="","",Contacts!F24)</f>
        <v/>
      </c>
      <c r="E223" t="str">
        <f>IF(Contacts!G24="","",Contacts!G24)</f>
        <v/>
      </c>
      <c r="F223" t="str">
        <f t="shared" si="10"/>
        <v/>
      </c>
    </row>
    <row r="224" spans="1:6" x14ac:dyDescent="0.25">
      <c r="A224" t="s">
        <v>106</v>
      </c>
      <c r="B224" t="str">
        <f>IF(Contacts!A25="","",Contacts!A25)</f>
        <v/>
      </c>
      <c r="C224" t="str">
        <f>IF(Contacts!B25="","",Contacts!B25)</f>
        <v/>
      </c>
      <c r="D224" t="str">
        <f>IF(Contacts!F25="","",Contacts!F25)</f>
        <v/>
      </c>
      <c r="E224" t="str">
        <f>IF(Contacts!G25="","",Contacts!G25)</f>
        <v/>
      </c>
      <c r="F224" t="str">
        <f t="shared" si="10"/>
        <v/>
      </c>
    </row>
    <row r="225" spans="1:6" x14ac:dyDescent="0.25">
      <c r="A225" t="s">
        <v>106</v>
      </c>
      <c r="B225" t="str">
        <f>IF(Contacts!A26="","",Contacts!A26)</f>
        <v/>
      </c>
      <c r="C225" t="str">
        <f>IF(Contacts!B26="","",Contacts!B26)</f>
        <v/>
      </c>
      <c r="D225" t="str">
        <f>IF(Contacts!F26="","",Contacts!F26)</f>
        <v/>
      </c>
      <c r="E225" t="str">
        <f>IF(Contacts!G26="","",Contacts!G26)</f>
        <v/>
      </c>
      <c r="F225" t="str">
        <f t="shared" si="10"/>
        <v/>
      </c>
    </row>
    <row r="226" spans="1:6" x14ac:dyDescent="0.25">
      <c r="A226" t="s">
        <v>106</v>
      </c>
      <c r="B226" t="str">
        <f>IF(Contacts!A27="","",Contacts!A27)</f>
        <v/>
      </c>
      <c r="C226" t="str">
        <f>IF(Contacts!B27="","",Contacts!B27)</f>
        <v/>
      </c>
      <c r="D226" t="str">
        <f>IF(Contacts!F27="","",Contacts!F27)</f>
        <v/>
      </c>
      <c r="E226" t="str">
        <f>IF(Contacts!G27="","",Contacts!G27)</f>
        <v/>
      </c>
      <c r="F226" t="str">
        <f t="shared" si="10"/>
        <v/>
      </c>
    </row>
    <row r="227" spans="1:6" x14ac:dyDescent="0.25">
      <c r="A227" t="s">
        <v>106</v>
      </c>
      <c r="B227" t="str">
        <f>IF(Contacts!A28="","",Contacts!A28)</f>
        <v/>
      </c>
      <c r="C227" t="str">
        <f>IF(Contacts!B28="","",Contacts!B28)</f>
        <v/>
      </c>
      <c r="D227" t="str">
        <f>IF(Contacts!F28="","",Contacts!F28)</f>
        <v/>
      </c>
      <c r="E227" t="str">
        <f>IF(Contacts!G28="","",Contacts!G28)</f>
        <v/>
      </c>
      <c r="F227" t="str">
        <f t="shared" si="10"/>
        <v/>
      </c>
    </row>
    <row r="228" spans="1:6" x14ac:dyDescent="0.25">
      <c r="A228" t="s">
        <v>106</v>
      </c>
      <c r="B228" t="str">
        <f>IF(Contacts!A29="","",Contacts!A29)</f>
        <v/>
      </c>
      <c r="C228" t="str">
        <f>IF(Contacts!B29="","",Contacts!B29)</f>
        <v/>
      </c>
      <c r="D228" t="str">
        <f>IF(Contacts!F29="","",Contacts!F29)</f>
        <v/>
      </c>
      <c r="E228" t="str">
        <f>IF(Contacts!G29="","",Contacts!G29)</f>
        <v/>
      </c>
      <c r="F228" t="str">
        <f t="shared" si="10"/>
        <v/>
      </c>
    </row>
    <row r="229" spans="1:6" x14ac:dyDescent="0.25">
      <c r="A229" t="s">
        <v>106</v>
      </c>
      <c r="B229" t="str">
        <f>IF(Contacts!A30="","",Contacts!A30)</f>
        <v/>
      </c>
      <c r="C229" t="str">
        <f>IF(Contacts!B30="","",Contacts!B30)</f>
        <v/>
      </c>
      <c r="D229" t="str">
        <f>IF(Contacts!F30="","",Contacts!F30)</f>
        <v/>
      </c>
      <c r="E229" t="str">
        <f>IF(Contacts!G30="","",Contacts!G30)</f>
        <v/>
      </c>
      <c r="F229" t="str">
        <f t="shared" si="10"/>
        <v/>
      </c>
    </row>
    <row r="230" spans="1:6" x14ac:dyDescent="0.25">
      <c r="A230" t="s">
        <v>106</v>
      </c>
      <c r="B230" t="str">
        <f>IF(Contacts!A31="","",Contacts!A31)</f>
        <v/>
      </c>
      <c r="C230" t="str">
        <f>IF(Contacts!B31="","",Contacts!B31)</f>
        <v/>
      </c>
      <c r="D230" t="str">
        <f>IF(Contacts!F31="","",Contacts!F31)</f>
        <v/>
      </c>
      <c r="E230" t="str">
        <f>IF(Contacts!G31="","",Contacts!G31)</f>
        <v/>
      </c>
      <c r="F230" t="str">
        <f t="shared" si="10"/>
        <v/>
      </c>
    </row>
    <row r="231" spans="1:6" x14ac:dyDescent="0.25">
      <c r="A231" t="s">
        <v>106</v>
      </c>
      <c r="B231" t="str">
        <f>IF(Contacts!A32="","",Contacts!A32)</f>
        <v/>
      </c>
      <c r="C231" t="str">
        <f>IF(Contacts!B32="","",Contacts!B32)</f>
        <v/>
      </c>
      <c r="D231" t="str">
        <f>IF(Contacts!F32="","",Contacts!F32)</f>
        <v/>
      </c>
      <c r="E231" t="str">
        <f>IF(Contacts!G32="","",Contacts!G32)</f>
        <v/>
      </c>
      <c r="F231" t="str">
        <f t="shared" si="10"/>
        <v/>
      </c>
    </row>
    <row r="232" spans="1:6" x14ac:dyDescent="0.25">
      <c r="A232" t="s">
        <v>106</v>
      </c>
      <c r="B232" t="str">
        <f>IF(Contacts!A33="","",Contacts!A33)</f>
        <v/>
      </c>
      <c r="C232" t="str">
        <f>IF(Contacts!B33="","",Contacts!B33)</f>
        <v/>
      </c>
      <c r="D232" t="str">
        <f>IF(Contacts!F33="","",Contacts!F33)</f>
        <v/>
      </c>
      <c r="E232" t="str">
        <f>IF(Contacts!G33="","",Contacts!G33)</f>
        <v/>
      </c>
      <c r="F232" t="str">
        <f t="shared" si="10"/>
        <v/>
      </c>
    </row>
    <row r="233" spans="1:6" x14ac:dyDescent="0.25">
      <c r="A233" t="s">
        <v>106</v>
      </c>
      <c r="B233" t="str">
        <f>IF(Contacts!A34="","",Contacts!A34)</f>
        <v/>
      </c>
      <c r="C233" t="str">
        <f>IF(Contacts!B34="","",Contacts!B34)</f>
        <v/>
      </c>
      <c r="D233" t="str">
        <f>IF(Contacts!F34="","",Contacts!F34)</f>
        <v/>
      </c>
      <c r="E233" t="str">
        <f>IF(Contacts!G34="","",Contacts!G34)</f>
        <v/>
      </c>
      <c r="F233" t="str">
        <f t="shared" si="10"/>
        <v/>
      </c>
    </row>
    <row r="234" spans="1:6" x14ac:dyDescent="0.25">
      <c r="A234" t="s">
        <v>106</v>
      </c>
      <c r="B234" t="str">
        <f>IF(Contacts!A35="","",Contacts!A35)</f>
        <v/>
      </c>
      <c r="C234" t="str">
        <f>IF(Contacts!B35="","",Contacts!B35)</f>
        <v/>
      </c>
      <c r="D234" t="str">
        <f>IF(Contacts!F35="","",Contacts!F35)</f>
        <v/>
      </c>
      <c r="E234" t="str">
        <f>IF(Contacts!G35="","",Contacts!G35)</f>
        <v/>
      </c>
      <c r="F234" t="str">
        <f t="shared" si="10"/>
        <v/>
      </c>
    </row>
    <row r="235" spans="1:6" x14ac:dyDescent="0.25">
      <c r="A235" t="s">
        <v>106</v>
      </c>
      <c r="B235" t="str">
        <f>IF(Contacts!A36="","",Contacts!A36)</f>
        <v/>
      </c>
      <c r="C235" t="str">
        <f>IF(Contacts!B36="","",Contacts!B36)</f>
        <v/>
      </c>
      <c r="D235" t="str">
        <f>IF(Contacts!F36="","",Contacts!F36)</f>
        <v/>
      </c>
      <c r="E235" t="str">
        <f>IF(Contacts!G36="","",Contacts!G36)</f>
        <v/>
      </c>
      <c r="F235" t="str">
        <f t="shared" si="10"/>
        <v/>
      </c>
    </row>
    <row r="236" spans="1:6" x14ac:dyDescent="0.25">
      <c r="A236" t="s">
        <v>106</v>
      </c>
      <c r="B236" t="str">
        <f>IF(Contacts!A37="","",Contacts!A37)</f>
        <v/>
      </c>
      <c r="C236" t="str">
        <f>IF(Contacts!B37="","",Contacts!B37)</f>
        <v/>
      </c>
      <c r="D236" t="str">
        <f>IF(Contacts!F37="","",Contacts!F37)</f>
        <v/>
      </c>
      <c r="E236" t="str">
        <f>IF(Contacts!G37="","",Contacts!G37)</f>
        <v/>
      </c>
      <c r="F236" t="str">
        <f t="shared" si="10"/>
        <v/>
      </c>
    </row>
    <row r="237" spans="1:6" x14ac:dyDescent="0.25">
      <c r="A237" t="s">
        <v>106</v>
      </c>
      <c r="B237" t="str">
        <f>IF(Contacts!A38="","",Contacts!A38)</f>
        <v/>
      </c>
      <c r="C237" t="str">
        <f>IF(Contacts!B38="","",Contacts!B38)</f>
        <v/>
      </c>
      <c r="D237" t="str">
        <f>IF(Contacts!F38="","",Contacts!F38)</f>
        <v/>
      </c>
      <c r="E237" t="str">
        <f>IF(Contacts!G38="","",Contacts!G38)</f>
        <v/>
      </c>
      <c r="F237" t="str">
        <f t="shared" si="10"/>
        <v/>
      </c>
    </row>
    <row r="238" spans="1:6" x14ac:dyDescent="0.25">
      <c r="A238" t="s">
        <v>106</v>
      </c>
      <c r="B238" t="str">
        <f>IF(Contacts!A39="","",Contacts!A39)</f>
        <v/>
      </c>
      <c r="C238" t="str">
        <f>IF(Contacts!B39="","",Contacts!B39)</f>
        <v/>
      </c>
      <c r="D238" t="str">
        <f>IF(Contacts!F39="","",Contacts!F39)</f>
        <v/>
      </c>
      <c r="E238" t="str">
        <f>IF(Contacts!G39="","",Contacts!G39)</f>
        <v/>
      </c>
      <c r="F238" t="str">
        <f t="shared" si="10"/>
        <v/>
      </c>
    </row>
    <row r="239" spans="1:6" x14ac:dyDescent="0.25">
      <c r="A239" t="s">
        <v>106</v>
      </c>
      <c r="B239" t="str">
        <f>IF(Contacts!A40="","",Contacts!A40)</f>
        <v/>
      </c>
      <c r="C239" t="str">
        <f>IF(Contacts!B40="","",Contacts!B40)</f>
        <v/>
      </c>
      <c r="D239" t="str">
        <f>IF(Contacts!F40="","",Contacts!F40)</f>
        <v/>
      </c>
      <c r="E239" t="str">
        <f>IF(Contacts!G40="","",Contacts!G40)</f>
        <v/>
      </c>
      <c r="F239" t="str">
        <f t="shared" si="10"/>
        <v/>
      </c>
    </row>
    <row r="240" spans="1:6" x14ac:dyDescent="0.25">
      <c r="A240" t="s">
        <v>106</v>
      </c>
      <c r="B240" t="str">
        <f>IF(Contacts!A41="","",Contacts!A41)</f>
        <v/>
      </c>
      <c r="C240" t="str">
        <f>IF(Contacts!B41="","",Contacts!B41)</f>
        <v/>
      </c>
      <c r="D240" t="str">
        <f>IF(Contacts!F41="","",Contacts!F41)</f>
        <v/>
      </c>
      <c r="E240" t="str">
        <f>IF(Contacts!G41="","",Contacts!G41)</f>
        <v/>
      </c>
      <c r="F240" t="str">
        <f t="shared" si="10"/>
        <v/>
      </c>
    </row>
    <row r="241" spans="1:6" x14ac:dyDescent="0.25">
      <c r="A241" t="s">
        <v>106</v>
      </c>
      <c r="B241" t="str">
        <f>IF(Contacts!A42="","",Contacts!A42)</f>
        <v/>
      </c>
      <c r="C241" t="str">
        <f>IF(Contacts!B42="","",Contacts!B42)</f>
        <v/>
      </c>
      <c r="D241" t="str">
        <f>IF(Contacts!F42="","",Contacts!F42)</f>
        <v/>
      </c>
      <c r="E241" t="str">
        <f>IF(Contacts!G42="","",Contacts!G42)</f>
        <v/>
      </c>
      <c r="F241" t="str">
        <f t="shared" si="10"/>
        <v/>
      </c>
    </row>
    <row r="242" spans="1:6" x14ac:dyDescent="0.25">
      <c r="A242" t="s">
        <v>106</v>
      </c>
      <c r="B242" t="str">
        <f>IF(Contacts!A43="","",Contacts!A43)</f>
        <v/>
      </c>
      <c r="C242" t="str">
        <f>IF(Contacts!B43="","",Contacts!B43)</f>
        <v/>
      </c>
      <c r="D242" t="str">
        <f>IF(Contacts!F43="","",Contacts!F43)</f>
        <v/>
      </c>
      <c r="E242" t="str">
        <f>IF(Contacts!G43="","",Contacts!G43)</f>
        <v/>
      </c>
      <c r="F242" t="str">
        <f t="shared" si="10"/>
        <v/>
      </c>
    </row>
    <row r="243" spans="1:6" x14ac:dyDescent="0.25">
      <c r="A243" t="s">
        <v>106</v>
      </c>
      <c r="B243" t="str">
        <f>IF(Contacts!A44="","",Contacts!A44)</f>
        <v/>
      </c>
      <c r="C243" t="str">
        <f>IF(Contacts!B44="","",Contacts!B44)</f>
        <v/>
      </c>
      <c r="D243" t="str">
        <f>IF(Contacts!F44="","",Contacts!F44)</f>
        <v/>
      </c>
      <c r="E243" t="str">
        <f>IF(Contacts!G44="","",Contacts!G44)</f>
        <v/>
      </c>
      <c r="F243" t="str">
        <f t="shared" si="10"/>
        <v/>
      </c>
    </row>
    <row r="244" spans="1:6" x14ac:dyDescent="0.25">
      <c r="A244" t="s">
        <v>106</v>
      </c>
      <c r="B244" t="str">
        <f>IF(Contacts!A45="","",Contacts!A45)</f>
        <v/>
      </c>
      <c r="C244" t="str">
        <f>IF(Contacts!B45="","",Contacts!B45)</f>
        <v/>
      </c>
      <c r="D244" t="str">
        <f>IF(Contacts!F45="","",Contacts!F45)</f>
        <v/>
      </c>
      <c r="E244" t="str">
        <f>IF(Contacts!G45="","",Contacts!G45)</f>
        <v/>
      </c>
      <c r="F244" t="str">
        <f t="shared" si="10"/>
        <v/>
      </c>
    </row>
    <row r="245" spans="1:6" x14ac:dyDescent="0.25">
      <c r="A245" t="s">
        <v>106</v>
      </c>
      <c r="B245" t="str">
        <f>IF(Contacts!A46="","",Contacts!A46)</f>
        <v/>
      </c>
      <c r="C245" t="str">
        <f>IF(Contacts!B46="","",Contacts!B46)</f>
        <v/>
      </c>
      <c r="D245" t="str">
        <f>IF(Contacts!F46="","",Contacts!F46)</f>
        <v/>
      </c>
      <c r="E245" t="str">
        <f>IF(Contacts!G46="","",Contacts!G46)</f>
        <v/>
      </c>
      <c r="F245" t="str">
        <f t="shared" si="10"/>
        <v/>
      </c>
    </row>
    <row r="246" spans="1:6" x14ac:dyDescent="0.25">
      <c r="A246" t="s">
        <v>106</v>
      </c>
      <c r="B246" t="str">
        <f>IF(Contacts!A47="","",Contacts!A47)</f>
        <v/>
      </c>
      <c r="C246" t="str">
        <f>IF(Contacts!B47="","",Contacts!B47)</f>
        <v/>
      </c>
      <c r="D246" t="str">
        <f>IF(Contacts!F47="","",Contacts!F47)</f>
        <v/>
      </c>
      <c r="E246" t="str">
        <f>IF(Contacts!G47="","",Contacts!G47)</f>
        <v/>
      </c>
      <c r="F246" t="str">
        <f t="shared" si="10"/>
        <v/>
      </c>
    </row>
    <row r="247" spans="1:6" x14ac:dyDescent="0.25">
      <c r="A247" t="s">
        <v>106</v>
      </c>
      <c r="B247" t="str">
        <f>IF(Contacts!A48="","",Contacts!A48)</f>
        <v/>
      </c>
      <c r="C247" t="str">
        <f>IF(Contacts!B48="","",Contacts!B48)</f>
        <v/>
      </c>
      <c r="D247" t="str">
        <f>IF(Contacts!F48="","",Contacts!F48)</f>
        <v/>
      </c>
      <c r="E247" t="str">
        <f>IF(Contacts!G48="","",Contacts!G48)</f>
        <v/>
      </c>
      <c r="F247" t="str">
        <f t="shared" si="10"/>
        <v/>
      </c>
    </row>
    <row r="248" spans="1:6" x14ac:dyDescent="0.25">
      <c r="A248" t="s">
        <v>106</v>
      </c>
      <c r="B248" t="str">
        <f>IF(Contacts!A49="","",Contacts!A49)</f>
        <v/>
      </c>
      <c r="C248" t="str">
        <f>IF(Contacts!B49="","",Contacts!B49)</f>
        <v/>
      </c>
      <c r="D248" t="str">
        <f>IF(Contacts!F49="","",Contacts!F49)</f>
        <v/>
      </c>
      <c r="E248" t="str">
        <f>IF(Contacts!G49="","",Contacts!G49)</f>
        <v/>
      </c>
      <c r="F248" t="str">
        <f t="shared" si="10"/>
        <v/>
      </c>
    </row>
    <row r="249" spans="1:6" x14ac:dyDescent="0.25">
      <c r="A249" t="s">
        <v>106</v>
      </c>
      <c r="B249" t="str">
        <f>IF(Contacts!A50="","",Contacts!A50)</f>
        <v/>
      </c>
      <c r="C249" t="str">
        <f>IF(Contacts!B50="","",Contacts!B50)</f>
        <v/>
      </c>
      <c r="D249" t="str">
        <f>IF(Contacts!F50="","",Contacts!F50)</f>
        <v/>
      </c>
      <c r="E249" t="str">
        <f>IF(Contacts!G50="","",Contacts!G50)</f>
        <v/>
      </c>
      <c r="F249" t="str">
        <f t="shared" si="10"/>
        <v/>
      </c>
    </row>
    <row r="250" spans="1:6" x14ac:dyDescent="0.25">
      <c r="A250" t="s">
        <v>106</v>
      </c>
      <c r="B250" t="str">
        <f>IF(Contacts!A51="","",Contacts!A51)</f>
        <v/>
      </c>
      <c r="C250" t="str">
        <f>IF(Contacts!B51="","",Contacts!B51)</f>
        <v/>
      </c>
      <c r="D250" t="str">
        <f>IF(Contacts!F51="","",Contacts!F51)</f>
        <v/>
      </c>
      <c r="E250" t="str">
        <f>IF(Contacts!G51="","",Contacts!G51)</f>
        <v/>
      </c>
      <c r="F250" t="str">
        <f t="shared" si="10"/>
        <v/>
      </c>
    </row>
    <row r="251" spans="1:6" x14ac:dyDescent="0.25">
      <c r="A251" t="s">
        <v>106</v>
      </c>
      <c r="B251" t="str">
        <f>IF(Contacts!A52="","",Contacts!A52)</f>
        <v/>
      </c>
      <c r="C251" t="str">
        <f>IF(Contacts!B52="","",Contacts!B52)</f>
        <v/>
      </c>
      <c r="D251" t="str">
        <f>IF(Contacts!F52="","",Contacts!F52)</f>
        <v/>
      </c>
      <c r="E251" t="str">
        <f>IF(Contacts!G52="","",Contacts!G52)</f>
        <v/>
      </c>
      <c r="F251" t="str">
        <f t="shared" si="10"/>
        <v/>
      </c>
    </row>
    <row r="252" spans="1:6" x14ac:dyDescent="0.25">
      <c r="A252" t="s">
        <v>106</v>
      </c>
      <c r="B252" t="str">
        <f>IF(Contacts!A53="","",Contacts!A53)</f>
        <v/>
      </c>
      <c r="C252" t="str">
        <f>IF(Contacts!B53="","",Contacts!B53)</f>
        <v/>
      </c>
      <c r="D252" t="str">
        <f>IF(Contacts!F53="","",Contacts!F53)</f>
        <v/>
      </c>
      <c r="E252" t="str">
        <f>IF(Contacts!G53="","",Contacts!G53)</f>
        <v/>
      </c>
      <c r="F252" t="str">
        <f t="shared" si="10"/>
        <v/>
      </c>
    </row>
    <row r="253" spans="1:6" x14ac:dyDescent="0.25">
      <c r="A253" t="s">
        <v>106</v>
      </c>
      <c r="B253" t="str">
        <f>IF(Contacts!A54="","",Contacts!A54)</f>
        <v/>
      </c>
      <c r="C253" t="str">
        <f>IF(Contacts!B54="","",Contacts!B54)</f>
        <v/>
      </c>
      <c r="D253" t="str">
        <f>IF(Contacts!F54="","",Contacts!F54)</f>
        <v/>
      </c>
      <c r="E253" t="str">
        <f>IF(Contacts!G54="","",Contacts!G54)</f>
        <v/>
      </c>
      <c r="F253" t="str">
        <f t="shared" si="10"/>
        <v/>
      </c>
    </row>
    <row r="254" spans="1:6" x14ac:dyDescent="0.25">
      <c r="A254" t="s">
        <v>106</v>
      </c>
      <c r="B254" t="str">
        <f>IF(Contacts!A55="","",Contacts!A55)</f>
        <v/>
      </c>
      <c r="C254" t="str">
        <f>IF(Contacts!B55="","",Contacts!B55)</f>
        <v/>
      </c>
      <c r="D254" t="str">
        <f>IF(Contacts!F55="","",Contacts!F55)</f>
        <v/>
      </c>
      <c r="E254" t="str">
        <f>IF(Contacts!G55="","",Contacts!G55)</f>
        <v/>
      </c>
      <c r="F254" t="str">
        <f t="shared" si="10"/>
        <v/>
      </c>
    </row>
    <row r="255" spans="1:6" x14ac:dyDescent="0.25">
      <c r="A255" t="s">
        <v>106</v>
      </c>
      <c r="B255" t="str">
        <f>IF(Contacts!A56="","",Contacts!A56)</f>
        <v/>
      </c>
      <c r="C255" t="str">
        <f>IF(Contacts!B56="","",Contacts!B56)</f>
        <v/>
      </c>
      <c r="D255" t="str">
        <f>IF(Contacts!F56="","",Contacts!F56)</f>
        <v/>
      </c>
      <c r="E255" t="str">
        <f>IF(Contacts!G56="","",Contacts!G56)</f>
        <v/>
      </c>
      <c r="F255" t="str">
        <f t="shared" si="10"/>
        <v/>
      </c>
    </row>
    <row r="256" spans="1:6" x14ac:dyDescent="0.25">
      <c r="A256" t="s">
        <v>106</v>
      </c>
      <c r="B256" t="str">
        <f>IF(Contacts!A57="","",Contacts!A57)</f>
        <v/>
      </c>
      <c r="C256" t="str">
        <f>IF(Contacts!B57="","",Contacts!B57)</f>
        <v/>
      </c>
      <c r="D256" t="str">
        <f>IF(Contacts!F57="","",Contacts!F57)</f>
        <v/>
      </c>
      <c r="E256" t="str">
        <f>IF(Contacts!G57="","",Contacts!G57)</f>
        <v/>
      </c>
      <c r="F256" t="str">
        <f t="shared" si="10"/>
        <v/>
      </c>
    </row>
    <row r="257" spans="1:6" x14ac:dyDescent="0.25">
      <c r="A257" t="s">
        <v>106</v>
      </c>
      <c r="B257" t="str">
        <f>IF(Contacts!A58="","",Contacts!A58)</f>
        <v/>
      </c>
      <c r="C257" t="str">
        <f>IF(Contacts!B58="","",Contacts!B58)</f>
        <v/>
      </c>
      <c r="D257" t="str">
        <f>IF(Contacts!F58="","",Contacts!F58)</f>
        <v/>
      </c>
      <c r="E257" t="str">
        <f>IF(Contacts!G58="","",Contacts!G58)</f>
        <v/>
      </c>
      <c r="F257" t="str">
        <f t="shared" si="10"/>
        <v/>
      </c>
    </row>
    <row r="258" spans="1:6" x14ac:dyDescent="0.25">
      <c r="A258" t="s">
        <v>106</v>
      </c>
      <c r="B258" t="str">
        <f>IF(Contacts!A59="","",Contacts!A59)</f>
        <v/>
      </c>
      <c r="C258" t="str">
        <f>IF(Contacts!B59="","",Contacts!B59)</f>
        <v/>
      </c>
      <c r="D258" t="str">
        <f>IF(Contacts!F59="","",Contacts!F59)</f>
        <v/>
      </c>
      <c r="E258" t="str">
        <f>IF(Contacts!G59="","",Contacts!G59)</f>
        <v/>
      </c>
      <c r="F258" t="str">
        <f t="shared" ref="F258:F321" si="11">IF(AND(B258&lt;&gt;"",ISNUMBER(D258),D258&gt;0),D258+ROW()/1000000,"")</f>
        <v/>
      </c>
    </row>
    <row r="259" spans="1:6" x14ac:dyDescent="0.25">
      <c r="A259" t="s">
        <v>106</v>
      </c>
      <c r="B259" t="str">
        <f>IF(Contacts!A60="","",Contacts!A60)</f>
        <v/>
      </c>
      <c r="C259" t="str">
        <f>IF(Contacts!B60="","",Contacts!B60)</f>
        <v/>
      </c>
      <c r="D259" t="str">
        <f>IF(Contacts!F60="","",Contacts!F60)</f>
        <v/>
      </c>
      <c r="E259" t="str">
        <f>IF(Contacts!G60="","",Contacts!G60)</f>
        <v/>
      </c>
      <c r="F259" t="str">
        <f t="shared" si="11"/>
        <v/>
      </c>
    </row>
    <row r="260" spans="1:6" x14ac:dyDescent="0.25">
      <c r="A260" t="s">
        <v>106</v>
      </c>
      <c r="B260" t="str">
        <f>IF(Contacts!A61="","",Contacts!A61)</f>
        <v/>
      </c>
      <c r="C260" t="str">
        <f>IF(Contacts!B61="","",Contacts!B61)</f>
        <v/>
      </c>
      <c r="D260" t="str">
        <f>IF(Contacts!F61="","",Contacts!F61)</f>
        <v/>
      </c>
      <c r="E260" t="str">
        <f>IF(Contacts!G61="","",Contacts!G61)</f>
        <v/>
      </c>
      <c r="F260" t="str">
        <f t="shared" si="11"/>
        <v/>
      </c>
    </row>
    <row r="261" spans="1:6" x14ac:dyDescent="0.25">
      <c r="A261" t="s">
        <v>106</v>
      </c>
      <c r="B261" t="str">
        <f>IF(Contacts!A62="","",Contacts!A62)</f>
        <v/>
      </c>
      <c r="C261" t="str">
        <f>IF(Contacts!B62="","",Contacts!B62)</f>
        <v/>
      </c>
      <c r="D261" t="str">
        <f>IF(Contacts!F62="","",Contacts!F62)</f>
        <v/>
      </c>
      <c r="E261" t="str">
        <f>IF(Contacts!G62="","",Contacts!G62)</f>
        <v/>
      </c>
      <c r="F261" t="str">
        <f t="shared" si="11"/>
        <v/>
      </c>
    </row>
    <row r="262" spans="1:6" x14ac:dyDescent="0.25">
      <c r="A262" t="s">
        <v>106</v>
      </c>
      <c r="B262" t="str">
        <f>IF(Contacts!A63="","",Contacts!A63)</f>
        <v/>
      </c>
      <c r="C262" t="str">
        <f>IF(Contacts!B63="","",Contacts!B63)</f>
        <v/>
      </c>
      <c r="D262" t="str">
        <f>IF(Contacts!F63="","",Contacts!F63)</f>
        <v/>
      </c>
      <c r="E262" t="str">
        <f>IF(Contacts!G63="","",Contacts!G63)</f>
        <v/>
      </c>
      <c r="F262" t="str">
        <f t="shared" si="11"/>
        <v/>
      </c>
    </row>
    <row r="263" spans="1:6" x14ac:dyDescent="0.25">
      <c r="A263" t="s">
        <v>106</v>
      </c>
      <c r="B263" t="str">
        <f>IF(Contacts!A64="","",Contacts!A64)</f>
        <v/>
      </c>
      <c r="C263" t="str">
        <f>IF(Contacts!B64="","",Contacts!B64)</f>
        <v/>
      </c>
      <c r="D263" t="str">
        <f>IF(Contacts!F64="","",Contacts!F64)</f>
        <v/>
      </c>
      <c r="E263" t="str">
        <f>IF(Contacts!G64="","",Contacts!G64)</f>
        <v/>
      </c>
      <c r="F263" t="str">
        <f t="shared" si="11"/>
        <v/>
      </c>
    </row>
    <row r="264" spans="1:6" x14ac:dyDescent="0.25">
      <c r="A264" t="s">
        <v>106</v>
      </c>
      <c r="B264" t="str">
        <f>IF(Contacts!A65="","",Contacts!A65)</f>
        <v/>
      </c>
      <c r="C264" t="str">
        <f>IF(Contacts!B65="","",Contacts!B65)</f>
        <v/>
      </c>
      <c r="D264" t="str">
        <f>IF(Contacts!F65="","",Contacts!F65)</f>
        <v/>
      </c>
      <c r="E264" t="str">
        <f>IF(Contacts!G65="","",Contacts!G65)</f>
        <v/>
      </c>
      <c r="F264" t="str">
        <f t="shared" si="11"/>
        <v/>
      </c>
    </row>
    <row r="265" spans="1:6" x14ac:dyDescent="0.25">
      <c r="A265" t="s">
        <v>106</v>
      </c>
      <c r="B265" t="str">
        <f>IF(Contacts!A66="","",Contacts!A66)</f>
        <v/>
      </c>
      <c r="C265" t="str">
        <f>IF(Contacts!B66="","",Contacts!B66)</f>
        <v/>
      </c>
      <c r="D265" t="str">
        <f>IF(Contacts!F66="","",Contacts!F66)</f>
        <v/>
      </c>
      <c r="E265" t="str">
        <f>IF(Contacts!G66="","",Contacts!G66)</f>
        <v/>
      </c>
      <c r="F265" t="str">
        <f t="shared" si="11"/>
        <v/>
      </c>
    </row>
    <row r="266" spans="1:6" x14ac:dyDescent="0.25">
      <c r="A266" t="s">
        <v>106</v>
      </c>
      <c r="B266" t="str">
        <f>IF(Contacts!A67="","",Contacts!A67)</f>
        <v/>
      </c>
      <c r="C266" t="str">
        <f>IF(Contacts!B67="","",Contacts!B67)</f>
        <v/>
      </c>
      <c r="D266" t="str">
        <f>IF(Contacts!F67="","",Contacts!F67)</f>
        <v/>
      </c>
      <c r="E266" t="str">
        <f>IF(Contacts!G67="","",Contacts!G67)</f>
        <v/>
      </c>
      <c r="F266" t="str">
        <f t="shared" si="11"/>
        <v/>
      </c>
    </row>
    <row r="267" spans="1:6" x14ac:dyDescent="0.25">
      <c r="A267" t="s">
        <v>106</v>
      </c>
      <c r="B267" t="str">
        <f>IF(Contacts!A68="","",Contacts!A68)</f>
        <v/>
      </c>
      <c r="C267" t="str">
        <f>IF(Contacts!B68="","",Contacts!B68)</f>
        <v/>
      </c>
      <c r="D267" t="str">
        <f>IF(Contacts!F68="","",Contacts!F68)</f>
        <v/>
      </c>
      <c r="E267" t="str">
        <f>IF(Contacts!G68="","",Contacts!G68)</f>
        <v/>
      </c>
      <c r="F267" t="str">
        <f t="shared" si="11"/>
        <v/>
      </c>
    </row>
    <row r="268" spans="1:6" x14ac:dyDescent="0.25">
      <c r="A268" t="s">
        <v>106</v>
      </c>
      <c r="B268" t="str">
        <f>IF(Contacts!A69="","",Contacts!A69)</f>
        <v/>
      </c>
      <c r="C268" t="str">
        <f>IF(Contacts!B69="","",Contacts!B69)</f>
        <v/>
      </c>
      <c r="D268" t="str">
        <f>IF(Contacts!F69="","",Contacts!F69)</f>
        <v/>
      </c>
      <c r="E268" t="str">
        <f>IF(Contacts!G69="","",Contacts!G69)</f>
        <v/>
      </c>
      <c r="F268" t="str">
        <f t="shared" si="11"/>
        <v/>
      </c>
    </row>
    <row r="269" spans="1:6" x14ac:dyDescent="0.25">
      <c r="A269" t="s">
        <v>106</v>
      </c>
      <c r="B269" t="str">
        <f>IF(Contacts!A70="","",Contacts!A70)</f>
        <v/>
      </c>
      <c r="C269" t="str">
        <f>IF(Contacts!B70="","",Contacts!B70)</f>
        <v/>
      </c>
      <c r="D269" t="str">
        <f>IF(Contacts!F70="","",Contacts!F70)</f>
        <v/>
      </c>
      <c r="E269" t="str">
        <f>IF(Contacts!G70="","",Contacts!G70)</f>
        <v/>
      </c>
      <c r="F269" t="str">
        <f t="shared" si="11"/>
        <v/>
      </c>
    </row>
    <row r="270" spans="1:6" x14ac:dyDescent="0.25">
      <c r="A270" t="s">
        <v>106</v>
      </c>
      <c r="B270" t="str">
        <f>IF(Contacts!A71="","",Contacts!A71)</f>
        <v/>
      </c>
      <c r="C270" t="str">
        <f>IF(Contacts!B71="","",Contacts!B71)</f>
        <v/>
      </c>
      <c r="D270" t="str">
        <f>IF(Contacts!F71="","",Contacts!F71)</f>
        <v/>
      </c>
      <c r="E270" t="str">
        <f>IF(Contacts!G71="","",Contacts!G71)</f>
        <v/>
      </c>
      <c r="F270" t="str">
        <f t="shared" si="11"/>
        <v/>
      </c>
    </row>
    <row r="271" spans="1:6" x14ac:dyDescent="0.25">
      <c r="A271" t="s">
        <v>106</v>
      </c>
      <c r="B271" t="str">
        <f>IF(Contacts!A72="","",Contacts!A72)</f>
        <v/>
      </c>
      <c r="C271" t="str">
        <f>IF(Contacts!B72="","",Contacts!B72)</f>
        <v/>
      </c>
      <c r="D271" t="str">
        <f>IF(Contacts!F72="","",Contacts!F72)</f>
        <v/>
      </c>
      <c r="E271" t="str">
        <f>IF(Contacts!G72="","",Contacts!G72)</f>
        <v/>
      </c>
      <c r="F271" t="str">
        <f t="shared" si="11"/>
        <v/>
      </c>
    </row>
    <row r="272" spans="1:6" x14ac:dyDescent="0.25">
      <c r="A272" t="s">
        <v>106</v>
      </c>
      <c r="B272" t="str">
        <f>IF(Contacts!A73="","",Contacts!A73)</f>
        <v/>
      </c>
      <c r="C272" t="str">
        <f>IF(Contacts!B73="","",Contacts!B73)</f>
        <v/>
      </c>
      <c r="D272" t="str">
        <f>IF(Contacts!F73="","",Contacts!F73)</f>
        <v/>
      </c>
      <c r="E272" t="str">
        <f>IF(Contacts!G73="","",Contacts!G73)</f>
        <v/>
      </c>
      <c r="F272" t="str">
        <f t="shared" si="11"/>
        <v/>
      </c>
    </row>
    <row r="273" spans="1:6" x14ac:dyDescent="0.25">
      <c r="A273" t="s">
        <v>106</v>
      </c>
      <c r="B273" t="str">
        <f>IF(Contacts!A74="","",Contacts!A74)</f>
        <v/>
      </c>
      <c r="C273" t="str">
        <f>IF(Contacts!B74="","",Contacts!B74)</f>
        <v/>
      </c>
      <c r="D273" t="str">
        <f>IF(Contacts!F74="","",Contacts!F74)</f>
        <v/>
      </c>
      <c r="E273" t="str">
        <f>IF(Contacts!G74="","",Contacts!G74)</f>
        <v/>
      </c>
      <c r="F273" t="str">
        <f t="shared" si="11"/>
        <v/>
      </c>
    </row>
    <row r="274" spans="1:6" x14ac:dyDescent="0.25">
      <c r="A274" t="s">
        <v>106</v>
      </c>
      <c r="B274" t="str">
        <f>IF(Contacts!A75="","",Contacts!A75)</f>
        <v/>
      </c>
      <c r="C274" t="str">
        <f>IF(Contacts!B75="","",Contacts!B75)</f>
        <v/>
      </c>
      <c r="D274" t="str">
        <f>IF(Contacts!F75="","",Contacts!F75)</f>
        <v/>
      </c>
      <c r="E274" t="str">
        <f>IF(Contacts!G75="","",Contacts!G75)</f>
        <v/>
      </c>
      <c r="F274" t="str">
        <f t="shared" si="11"/>
        <v/>
      </c>
    </row>
    <row r="275" spans="1:6" x14ac:dyDescent="0.25">
      <c r="A275" t="s">
        <v>106</v>
      </c>
      <c r="B275" t="str">
        <f>IF(Contacts!A76="","",Contacts!A76)</f>
        <v/>
      </c>
      <c r="C275" t="str">
        <f>IF(Contacts!B76="","",Contacts!B76)</f>
        <v/>
      </c>
      <c r="D275" t="str">
        <f>IF(Contacts!F76="","",Contacts!F76)</f>
        <v/>
      </c>
      <c r="E275" t="str">
        <f>IF(Contacts!G76="","",Contacts!G76)</f>
        <v/>
      </c>
      <c r="F275" t="str">
        <f t="shared" si="11"/>
        <v/>
      </c>
    </row>
    <row r="276" spans="1:6" x14ac:dyDescent="0.25">
      <c r="A276" t="s">
        <v>106</v>
      </c>
      <c r="B276" t="str">
        <f>IF(Contacts!A77="","",Contacts!A77)</f>
        <v/>
      </c>
      <c r="C276" t="str">
        <f>IF(Contacts!B77="","",Contacts!B77)</f>
        <v/>
      </c>
      <c r="D276" t="str">
        <f>IF(Contacts!F77="","",Contacts!F77)</f>
        <v/>
      </c>
      <c r="E276" t="str">
        <f>IF(Contacts!G77="","",Contacts!G77)</f>
        <v/>
      </c>
      <c r="F276" t="str">
        <f t="shared" si="11"/>
        <v/>
      </c>
    </row>
    <row r="277" spans="1:6" x14ac:dyDescent="0.25">
      <c r="A277" t="s">
        <v>106</v>
      </c>
      <c r="B277" t="str">
        <f>IF(Contacts!A78="","",Contacts!A78)</f>
        <v/>
      </c>
      <c r="C277" t="str">
        <f>IF(Contacts!B78="","",Contacts!B78)</f>
        <v/>
      </c>
      <c r="D277" t="str">
        <f>IF(Contacts!F78="","",Contacts!F78)</f>
        <v/>
      </c>
      <c r="E277" t="str">
        <f>IF(Contacts!G78="","",Contacts!G78)</f>
        <v/>
      </c>
      <c r="F277" t="str">
        <f t="shared" si="11"/>
        <v/>
      </c>
    </row>
    <row r="278" spans="1:6" x14ac:dyDescent="0.25">
      <c r="A278" t="s">
        <v>106</v>
      </c>
      <c r="B278" t="str">
        <f>IF(Contacts!A79="","",Contacts!A79)</f>
        <v/>
      </c>
      <c r="C278" t="str">
        <f>IF(Contacts!B79="","",Contacts!B79)</f>
        <v/>
      </c>
      <c r="D278" t="str">
        <f>IF(Contacts!F79="","",Contacts!F79)</f>
        <v/>
      </c>
      <c r="E278" t="str">
        <f>IF(Contacts!G79="","",Contacts!G79)</f>
        <v/>
      </c>
      <c r="F278" t="str">
        <f t="shared" si="11"/>
        <v/>
      </c>
    </row>
    <row r="279" spans="1:6" x14ac:dyDescent="0.25">
      <c r="A279" t="s">
        <v>106</v>
      </c>
      <c r="B279" t="str">
        <f>IF(Contacts!A80="","",Contacts!A80)</f>
        <v/>
      </c>
      <c r="C279" t="str">
        <f>IF(Contacts!B80="","",Contacts!B80)</f>
        <v/>
      </c>
      <c r="D279" t="str">
        <f>IF(Contacts!F80="","",Contacts!F80)</f>
        <v/>
      </c>
      <c r="E279" t="str">
        <f>IF(Contacts!G80="","",Contacts!G80)</f>
        <v/>
      </c>
      <c r="F279" t="str">
        <f t="shared" si="11"/>
        <v/>
      </c>
    </row>
    <row r="280" spans="1:6" x14ac:dyDescent="0.25">
      <c r="A280" t="s">
        <v>106</v>
      </c>
      <c r="B280" t="str">
        <f>IF(Contacts!A81="","",Contacts!A81)</f>
        <v/>
      </c>
      <c r="C280" t="str">
        <f>IF(Contacts!B81="","",Contacts!B81)</f>
        <v/>
      </c>
      <c r="D280" t="str">
        <f>IF(Contacts!F81="","",Contacts!F81)</f>
        <v/>
      </c>
      <c r="E280" t="str">
        <f>IF(Contacts!G81="","",Contacts!G81)</f>
        <v/>
      </c>
      <c r="F280" t="str">
        <f t="shared" si="11"/>
        <v/>
      </c>
    </row>
    <row r="281" spans="1:6" x14ac:dyDescent="0.25">
      <c r="A281" t="s">
        <v>106</v>
      </c>
      <c r="B281" t="str">
        <f>IF(Contacts!A82="","",Contacts!A82)</f>
        <v/>
      </c>
      <c r="C281" t="str">
        <f>IF(Contacts!B82="","",Contacts!B82)</f>
        <v/>
      </c>
      <c r="D281" t="str">
        <f>IF(Contacts!F82="","",Contacts!F82)</f>
        <v/>
      </c>
      <c r="E281" t="str">
        <f>IF(Contacts!G82="","",Contacts!G82)</f>
        <v/>
      </c>
      <c r="F281" t="str">
        <f t="shared" si="11"/>
        <v/>
      </c>
    </row>
    <row r="282" spans="1:6" x14ac:dyDescent="0.25">
      <c r="A282" t="s">
        <v>106</v>
      </c>
      <c r="B282" t="str">
        <f>IF(Contacts!A83="","",Contacts!A83)</f>
        <v/>
      </c>
      <c r="C282" t="str">
        <f>IF(Contacts!B83="","",Contacts!B83)</f>
        <v/>
      </c>
      <c r="D282" t="str">
        <f>IF(Contacts!F83="","",Contacts!F83)</f>
        <v/>
      </c>
      <c r="E282" t="str">
        <f>IF(Contacts!G83="","",Contacts!G83)</f>
        <v/>
      </c>
      <c r="F282" t="str">
        <f t="shared" si="11"/>
        <v/>
      </c>
    </row>
    <row r="283" spans="1:6" x14ac:dyDescent="0.25">
      <c r="A283" t="s">
        <v>106</v>
      </c>
      <c r="B283" t="str">
        <f>IF(Contacts!A84="","",Contacts!A84)</f>
        <v/>
      </c>
      <c r="C283" t="str">
        <f>IF(Contacts!B84="","",Contacts!B84)</f>
        <v/>
      </c>
      <c r="D283" t="str">
        <f>IF(Contacts!F84="","",Contacts!F84)</f>
        <v/>
      </c>
      <c r="E283" t="str">
        <f>IF(Contacts!G84="","",Contacts!G84)</f>
        <v/>
      </c>
      <c r="F283" t="str">
        <f t="shared" si="11"/>
        <v/>
      </c>
    </row>
    <row r="284" spans="1:6" x14ac:dyDescent="0.25">
      <c r="A284" t="s">
        <v>106</v>
      </c>
      <c r="B284" t="str">
        <f>IF(Contacts!A85="","",Contacts!A85)</f>
        <v/>
      </c>
      <c r="C284" t="str">
        <f>IF(Contacts!B85="","",Contacts!B85)</f>
        <v/>
      </c>
      <c r="D284" t="str">
        <f>IF(Contacts!F85="","",Contacts!F85)</f>
        <v/>
      </c>
      <c r="E284" t="str">
        <f>IF(Contacts!G85="","",Contacts!G85)</f>
        <v/>
      </c>
      <c r="F284" t="str">
        <f t="shared" si="11"/>
        <v/>
      </c>
    </row>
    <row r="285" spans="1:6" x14ac:dyDescent="0.25">
      <c r="A285" t="s">
        <v>106</v>
      </c>
      <c r="B285" t="str">
        <f>IF(Contacts!A86="","",Contacts!A86)</f>
        <v/>
      </c>
      <c r="C285" t="str">
        <f>IF(Contacts!B86="","",Contacts!B86)</f>
        <v/>
      </c>
      <c r="D285" t="str">
        <f>IF(Contacts!F86="","",Contacts!F86)</f>
        <v/>
      </c>
      <c r="E285" t="str">
        <f>IF(Contacts!G86="","",Contacts!G86)</f>
        <v/>
      </c>
      <c r="F285" t="str">
        <f t="shared" si="11"/>
        <v/>
      </c>
    </row>
    <row r="286" spans="1:6" x14ac:dyDescent="0.25">
      <c r="A286" t="s">
        <v>106</v>
      </c>
      <c r="B286" t="str">
        <f>IF(Contacts!A87="","",Contacts!A87)</f>
        <v/>
      </c>
      <c r="C286" t="str">
        <f>IF(Contacts!B87="","",Contacts!B87)</f>
        <v/>
      </c>
      <c r="D286" t="str">
        <f>IF(Contacts!F87="","",Contacts!F87)</f>
        <v/>
      </c>
      <c r="E286" t="str">
        <f>IF(Contacts!G87="","",Contacts!G87)</f>
        <v/>
      </c>
      <c r="F286" t="str">
        <f t="shared" si="11"/>
        <v/>
      </c>
    </row>
    <row r="287" spans="1:6" x14ac:dyDescent="0.25">
      <c r="A287" t="s">
        <v>106</v>
      </c>
      <c r="B287" t="str">
        <f>IF(Contacts!A88="","",Contacts!A88)</f>
        <v/>
      </c>
      <c r="C287" t="str">
        <f>IF(Contacts!B88="","",Contacts!B88)</f>
        <v/>
      </c>
      <c r="D287" t="str">
        <f>IF(Contacts!F88="","",Contacts!F88)</f>
        <v/>
      </c>
      <c r="E287" t="str">
        <f>IF(Contacts!G88="","",Contacts!G88)</f>
        <v/>
      </c>
      <c r="F287" t="str">
        <f t="shared" si="11"/>
        <v/>
      </c>
    </row>
    <row r="288" spans="1:6" x14ac:dyDescent="0.25">
      <c r="A288" t="s">
        <v>106</v>
      </c>
      <c r="B288" t="str">
        <f>IF(Contacts!A89="","",Contacts!A89)</f>
        <v/>
      </c>
      <c r="C288" t="str">
        <f>IF(Contacts!B89="","",Contacts!B89)</f>
        <v/>
      </c>
      <c r="D288" t="str">
        <f>IF(Contacts!F89="","",Contacts!F89)</f>
        <v/>
      </c>
      <c r="E288" t="str">
        <f>IF(Contacts!G89="","",Contacts!G89)</f>
        <v/>
      </c>
      <c r="F288" t="str">
        <f t="shared" si="11"/>
        <v/>
      </c>
    </row>
    <row r="289" spans="1:6" x14ac:dyDescent="0.25">
      <c r="A289" t="s">
        <v>106</v>
      </c>
      <c r="B289" t="str">
        <f>IF(Contacts!A90="","",Contacts!A90)</f>
        <v/>
      </c>
      <c r="C289" t="str">
        <f>IF(Contacts!B90="","",Contacts!B90)</f>
        <v/>
      </c>
      <c r="D289" t="str">
        <f>IF(Contacts!F90="","",Contacts!F90)</f>
        <v/>
      </c>
      <c r="E289" t="str">
        <f>IF(Contacts!G90="","",Contacts!G90)</f>
        <v/>
      </c>
      <c r="F289" t="str">
        <f t="shared" si="11"/>
        <v/>
      </c>
    </row>
    <row r="290" spans="1:6" x14ac:dyDescent="0.25">
      <c r="A290" t="s">
        <v>106</v>
      </c>
      <c r="B290" t="str">
        <f>IF(Contacts!A91="","",Contacts!A91)</f>
        <v/>
      </c>
      <c r="C290" t="str">
        <f>IF(Contacts!B91="","",Contacts!B91)</f>
        <v/>
      </c>
      <c r="D290" t="str">
        <f>IF(Contacts!F91="","",Contacts!F91)</f>
        <v/>
      </c>
      <c r="E290" t="str">
        <f>IF(Contacts!G91="","",Contacts!G91)</f>
        <v/>
      </c>
      <c r="F290" t="str">
        <f t="shared" si="11"/>
        <v/>
      </c>
    </row>
    <row r="291" spans="1:6" x14ac:dyDescent="0.25">
      <c r="A291" t="s">
        <v>106</v>
      </c>
      <c r="B291" t="str">
        <f>IF(Contacts!A92="","",Contacts!A92)</f>
        <v/>
      </c>
      <c r="C291" t="str">
        <f>IF(Contacts!B92="","",Contacts!B92)</f>
        <v/>
      </c>
      <c r="D291" t="str">
        <f>IF(Contacts!F92="","",Contacts!F92)</f>
        <v/>
      </c>
      <c r="E291" t="str">
        <f>IF(Contacts!G92="","",Contacts!G92)</f>
        <v/>
      </c>
      <c r="F291" t="str">
        <f t="shared" si="11"/>
        <v/>
      </c>
    </row>
    <row r="292" spans="1:6" x14ac:dyDescent="0.25">
      <c r="A292" t="s">
        <v>106</v>
      </c>
      <c r="B292" t="str">
        <f>IF(Contacts!A93="","",Contacts!A93)</f>
        <v/>
      </c>
      <c r="C292" t="str">
        <f>IF(Contacts!B93="","",Contacts!B93)</f>
        <v/>
      </c>
      <c r="D292" t="str">
        <f>IF(Contacts!F93="","",Contacts!F93)</f>
        <v/>
      </c>
      <c r="E292" t="str">
        <f>IF(Contacts!G93="","",Contacts!G93)</f>
        <v/>
      </c>
      <c r="F292" t="str">
        <f t="shared" si="11"/>
        <v/>
      </c>
    </row>
    <row r="293" spans="1:6" x14ac:dyDescent="0.25">
      <c r="A293" t="s">
        <v>106</v>
      </c>
      <c r="B293" t="str">
        <f>IF(Contacts!A94="","",Contacts!A94)</f>
        <v/>
      </c>
      <c r="C293" t="str">
        <f>IF(Contacts!B94="","",Contacts!B94)</f>
        <v/>
      </c>
      <c r="D293" t="str">
        <f>IF(Contacts!F94="","",Contacts!F94)</f>
        <v/>
      </c>
      <c r="E293" t="str">
        <f>IF(Contacts!G94="","",Contacts!G94)</f>
        <v/>
      </c>
      <c r="F293" t="str">
        <f t="shared" si="11"/>
        <v/>
      </c>
    </row>
    <row r="294" spans="1:6" x14ac:dyDescent="0.25">
      <c r="A294" t="s">
        <v>106</v>
      </c>
      <c r="B294" t="str">
        <f>IF(Contacts!A95="","",Contacts!A95)</f>
        <v/>
      </c>
      <c r="C294" t="str">
        <f>IF(Contacts!B95="","",Contacts!B95)</f>
        <v/>
      </c>
      <c r="D294" t="str">
        <f>IF(Contacts!F95="","",Contacts!F95)</f>
        <v/>
      </c>
      <c r="E294" t="str">
        <f>IF(Contacts!G95="","",Contacts!G95)</f>
        <v/>
      </c>
      <c r="F294" t="str">
        <f t="shared" si="11"/>
        <v/>
      </c>
    </row>
    <row r="295" spans="1:6" x14ac:dyDescent="0.25">
      <c r="A295" t="s">
        <v>106</v>
      </c>
      <c r="B295" t="str">
        <f>IF(Contacts!A96="","",Contacts!A96)</f>
        <v/>
      </c>
      <c r="C295" t="str">
        <f>IF(Contacts!B96="","",Contacts!B96)</f>
        <v/>
      </c>
      <c r="D295" t="str">
        <f>IF(Contacts!F96="","",Contacts!F96)</f>
        <v/>
      </c>
      <c r="E295" t="str">
        <f>IF(Contacts!G96="","",Contacts!G96)</f>
        <v/>
      </c>
      <c r="F295" t="str">
        <f t="shared" si="11"/>
        <v/>
      </c>
    </row>
    <row r="296" spans="1:6" x14ac:dyDescent="0.25">
      <c r="A296" t="s">
        <v>106</v>
      </c>
      <c r="B296" t="str">
        <f>IF(Contacts!A97="","",Contacts!A97)</f>
        <v/>
      </c>
      <c r="C296" t="str">
        <f>IF(Contacts!B97="","",Contacts!B97)</f>
        <v/>
      </c>
      <c r="D296" t="str">
        <f>IF(Contacts!F97="","",Contacts!F97)</f>
        <v/>
      </c>
      <c r="E296" t="str">
        <f>IF(Contacts!G97="","",Contacts!G97)</f>
        <v/>
      </c>
      <c r="F296" t="str">
        <f t="shared" si="11"/>
        <v/>
      </c>
    </row>
    <row r="297" spans="1:6" x14ac:dyDescent="0.25">
      <c r="A297" t="s">
        <v>106</v>
      </c>
      <c r="B297" t="str">
        <f>IF(Contacts!A98="","",Contacts!A98)</f>
        <v/>
      </c>
      <c r="C297" t="str">
        <f>IF(Contacts!B98="","",Contacts!B98)</f>
        <v/>
      </c>
      <c r="D297" t="str">
        <f>IF(Contacts!F98="","",Contacts!F98)</f>
        <v/>
      </c>
      <c r="E297" t="str">
        <f>IF(Contacts!G98="","",Contacts!G98)</f>
        <v/>
      </c>
      <c r="F297" t="str">
        <f t="shared" si="11"/>
        <v/>
      </c>
    </row>
    <row r="298" spans="1:6" x14ac:dyDescent="0.25">
      <c r="A298" t="s">
        <v>106</v>
      </c>
      <c r="B298" t="str">
        <f>IF(Contacts!A99="","",Contacts!A99)</f>
        <v/>
      </c>
      <c r="C298" t="str">
        <f>IF(Contacts!B99="","",Contacts!B99)</f>
        <v/>
      </c>
      <c r="D298" t="str">
        <f>IF(Contacts!F99="","",Contacts!F99)</f>
        <v/>
      </c>
      <c r="E298" t="str">
        <f>IF(Contacts!G99="","",Contacts!G99)</f>
        <v/>
      </c>
      <c r="F298" t="str">
        <f t="shared" si="11"/>
        <v/>
      </c>
    </row>
    <row r="299" spans="1:6" x14ac:dyDescent="0.25">
      <c r="A299" t="s">
        <v>106</v>
      </c>
      <c r="B299" t="str">
        <f>IF(Contacts!A100="","",Contacts!A100)</f>
        <v/>
      </c>
      <c r="C299" t="str">
        <f>IF(Contacts!B100="","",Contacts!B100)</f>
        <v/>
      </c>
      <c r="D299" t="str">
        <f>IF(Contacts!F100="","",Contacts!F100)</f>
        <v/>
      </c>
      <c r="E299" t="str">
        <f>IF(Contacts!G100="","",Contacts!G100)</f>
        <v/>
      </c>
      <c r="F299" t="str">
        <f t="shared" si="11"/>
        <v/>
      </c>
    </row>
    <row r="300" spans="1:6" x14ac:dyDescent="0.25">
      <c r="A300" t="s">
        <v>106</v>
      </c>
      <c r="B300" t="str">
        <f>IF(Contacts!A101="","",Contacts!A101)</f>
        <v/>
      </c>
      <c r="C300" t="str">
        <f>IF(Contacts!B101="","",Contacts!B101)</f>
        <v/>
      </c>
      <c r="D300" t="str">
        <f>IF(Contacts!F101="","",Contacts!F101)</f>
        <v/>
      </c>
      <c r="E300" t="str">
        <f>IF(Contacts!G101="","",Contacts!G101)</f>
        <v/>
      </c>
      <c r="F300" t="str">
        <f t="shared" si="11"/>
        <v/>
      </c>
    </row>
    <row r="301" spans="1:6" x14ac:dyDescent="0.25">
      <c r="A301" t="s">
        <v>106</v>
      </c>
      <c r="B301" t="str">
        <f>IF(Contacts!A102="","",Contacts!A102)</f>
        <v/>
      </c>
      <c r="C301" t="str">
        <f>IF(Contacts!B102="","",Contacts!B102)</f>
        <v/>
      </c>
      <c r="D301" t="str">
        <f>IF(Contacts!F102="","",Contacts!F102)</f>
        <v/>
      </c>
      <c r="E301" t="str">
        <f>IF(Contacts!G102="","",Contacts!G102)</f>
        <v/>
      </c>
      <c r="F301" t="str">
        <f t="shared" si="11"/>
        <v/>
      </c>
    </row>
    <row r="302" spans="1:6" x14ac:dyDescent="0.25">
      <c r="A302" t="s">
        <v>106</v>
      </c>
      <c r="B302" t="str">
        <f>IF(Contacts!A103="","",Contacts!A103)</f>
        <v/>
      </c>
      <c r="C302" t="str">
        <f>IF(Contacts!B103="","",Contacts!B103)</f>
        <v/>
      </c>
      <c r="D302" t="str">
        <f>IF(Contacts!F103="","",Contacts!F103)</f>
        <v/>
      </c>
      <c r="E302" t="str">
        <f>IF(Contacts!G103="","",Contacts!G103)</f>
        <v/>
      </c>
      <c r="F302" t="str">
        <f t="shared" si="11"/>
        <v/>
      </c>
    </row>
    <row r="303" spans="1:6" x14ac:dyDescent="0.25">
      <c r="A303" t="s">
        <v>106</v>
      </c>
      <c r="B303" t="str">
        <f>IF(Contacts!A104="","",Contacts!A104)</f>
        <v/>
      </c>
      <c r="C303" t="str">
        <f>IF(Contacts!B104="","",Contacts!B104)</f>
        <v/>
      </c>
      <c r="D303" t="str">
        <f>IF(Contacts!F104="","",Contacts!F104)</f>
        <v/>
      </c>
      <c r="E303" t="str">
        <f>IF(Contacts!G104="","",Contacts!G104)</f>
        <v/>
      </c>
      <c r="F303" t="str">
        <f t="shared" si="11"/>
        <v/>
      </c>
    </row>
    <row r="304" spans="1:6" x14ac:dyDescent="0.25">
      <c r="A304" t="s">
        <v>106</v>
      </c>
      <c r="B304" t="str">
        <f>IF(Contacts!A105="","",Contacts!A105)</f>
        <v/>
      </c>
      <c r="C304" t="str">
        <f>IF(Contacts!B105="","",Contacts!B105)</f>
        <v/>
      </c>
      <c r="D304" t="str">
        <f>IF(Contacts!F105="","",Contacts!F105)</f>
        <v/>
      </c>
      <c r="E304" t="str">
        <f>IF(Contacts!G105="","",Contacts!G105)</f>
        <v/>
      </c>
      <c r="F304" t="str">
        <f t="shared" si="11"/>
        <v/>
      </c>
    </row>
    <row r="305" spans="1:6" x14ac:dyDescent="0.25">
      <c r="A305" t="s">
        <v>106</v>
      </c>
      <c r="B305" t="str">
        <f>IF(Contacts!A106="","",Contacts!A106)</f>
        <v/>
      </c>
      <c r="C305" t="str">
        <f>IF(Contacts!B106="","",Contacts!B106)</f>
        <v/>
      </c>
      <c r="D305" t="str">
        <f>IF(Contacts!F106="","",Contacts!F106)</f>
        <v/>
      </c>
      <c r="E305" t="str">
        <f>IF(Contacts!G106="","",Contacts!G106)</f>
        <v/>
      </c>
      <c r="F305" t="str">
        <f t="shared" si="11"/>
        <v/>
      </c>
    </row>
    <row r="306" spans="1:6" x14ac:dyDescent="0.25">
      <c r="A306" t="s">
        <v>106</v>
      </c>
      <c r="B306" t="str">
        <f>IF(Contacts!A107="","",Contacts!A107)</f>
        <v/>
      </c>
      <c r="C306" t="str">
        <f>IF(Contacts!B107="","",Contacts!B107)</f>
        <v/>
      </c>
      <c r="D306" t="str">
        <f>IF(Contacts!F107="","",Contacts!F107)</f>
        <v/>
      </c>
      <c r="E306" t="str">
        <f>IF(Contacts!G107="","",Contacts!G107)</f>
        <v/>
      </c>
      <c r="F306" t="str">
        <f t="shared" si="11"/>
        <v/>
      </c>
    </row>
    <row r="307" spans="1:6" x14ac:dyDescent="0.25">
      <c r="A307" t="s">
        <v>106</v>
      </c>
      <c r="B307" t="str">
        <f>IF(Contacts!A108="","",Contacts!A108)</f>
        <v/>
      </c>
      <c r="C307" t="str">
        <f>IF(Contacts!B108="","",Contacts!B108)</f>
        <v/>
      </c>
      <c r="D307" t="str">
        <f>IF(Contacts!F108="","",Contacts!F108)</f>
        <v/>
      </c>
      <c r="E307" t="str">
        <f>IF(Contacts!G108="","",Contacts!G108)</f>
        <v/>
      </c>
      <c r="F307" t="str">
        <f t="shared" si="11"/>
        <v/>
      </c>
    </row>
    <row r="308" spans="1:6" x14ac:dyDescent="0.25">
      <c r="A308" t="s">
        <v>106</v>
      </c>
      <c r="B308" t="str">
        <f>IF(Contacts!A109="","",Contacts!A109)</f>
        <v/>
      </c>
      <c r="C308" t="str">
        <f>IF(Contacts!B109="","",Contacts!B109)</f>
        <v/>
      </c>
      <c r="D308" t="str">
        <f>IF(Contacts!F109="","",Contacts!F109)</f>
        <v/>
      </c>
      <c r="E308" t="str">
        <f>IF(Contacts!G109="","",Contacts!G109)</f>
        <v/>
      </c>
      <c r="F308" t="str">
        <f t="shared" si="11"/>
        <v/>
      </c>
    </row>
    <row r="309" spans="1:6" x14ac:dyDescent="0.25">
      <c r="A309" t="s">
        <v>106</v>
      </c>
      <c r="B309" t="str">
        <f>IF(Contacts!A110="","",Contacts!A110)</f>
        <v/>
      </c>
      <c r="C309" t="str">
        <f>IF(Contacts!B110="","",Contacts!B110)</f>
        <v/>
      </c>
      <c r="D309" t="str">
        <f>IF(Contacts!F110="","",Contacts!F110)</f>
        <v/>
      </c>
      <c r="E309" t="str">
        <f>IF(Contacts!G110="","",Contacts!G110)</f>
        <v/>
      </c>
      <c r="F309" t="str">
        <f t="shared" si="11"/>
        <v/>
      </c>
    </row>
    <row r="310" spans="1:6" x14ac:dyDescent="0.25">
      <c r="A310" t="s">
        <v>106</v>
      </c>
      <c r="B310" t="str">
        <f>IF(Contacts!A111="","",Contacts!A111)</f>
        <v/>
      </c>
      <c r="C310" t="str">
        <f>IF(Contacts!B111="","",Contacts!B111)</f>
        <v/>
      </c>
      <c r="D310" t="str">
        <f>IF(Contacts!F111="","",Contacts!F111)</f>
        <v/>
      </c>
      <c r="E310" t="str">
        <f>IF(Contacts!G111="","",Contacts!G111)</f>
        <v/>
      </c>
      <c r="F310" t="str">
        <f t="shared" si="11"/>
        <v/>
      </c>
    </row>
    <row r="311" spans="1:6" x14ac:dyDescent="0.25">
      <c r="A311" t="s">
        <v>106</v>
      </c>
      <c r="B311" t="str">
        <f>IF(Contacts!A112="","",Contacts!A112)</f>
        <v/>
      </c>
      <c r="C311" t="str">
        <f>IF(Contacts!B112="","",Contacts!B112)</f>
        <v/>
      </c>
      <c r="D311" t="str">
        <f>IF(Contacts!F112="","",Contacts!F112)</f>
        <v/>
      </c>
      <c r="E311" t="str">
        <f>IF(Contacts!G112="","",Contacts!G112)</f>
        <v/>
      </c>
      <c r="F311" t="str">
        <f t="shared" si="11"/>
        <v/>
      </c>
    </row>
    <row r="312" spans="1:6" x14ac:dyDescent="0.25">
      <c r="A312" t="s">
        <v>106</v>
      </c>
      <c r="B312" t="str">
        <f>IF(Contacts!A113="","",Contacts!A113)</f>
        <v/>
      </c>
      <c r="C312" t="str">
        <f>IF(Contacts!B113="","",Contacts!B113)</f>
        <v/>
      </c>
      <c r="D312" t="str">
        <f>IF(Contacts!F113="","",Contacts!F113)</f>
        <v/>
      </c>
      <c r="E312" t="str">
        <f>IF(Contacts!G113="","",Contacts!G113)</f>
        <v/>
      </c>
      <c r="F312" t="str">
        <f t="shared" si="11"/>
        <v/>
      </c>
    </row>
    <row r="313" spans="1:6" x14ac:dyDescent="0.25">
      <c r="A313" t="s">
        <v>106</v>
      </c>
      <c r="B313" t="str">
        <f>IF(Contacts!A114="","",Contacts!A114)</f>
        <v/>
      </c>
      <c r="C313" t="str">
        <f>IF(Contacts!B114="","",Contacts!B114)</f>
        <v/>
      </c>
      <c r="D313" t="str">
        <f>IF(Contacts!F114="","",Contacts!F114)</f>
        <v/>
      </c>
      <c r="E313" t="str">
        <f>IF(Contacts!G114="","",Contacts!G114)</f>
        <v/>
      </c>
      <c r="F313" t="str">
        <f t="shared" si="11"/>
        <v/>
      </c>
    </row>
    <row r="314" spans="1:6" x14ac:dyDescent="0.25">
      <c r="A314" t="s">
        <v>106</v>
      </c>
      <c r="B314" t="str">
        <f>IF(Contacts!A115="","",Contacts!A115)</f>
        <v/>
      </c>
      <c r="C314" t="str">
        <f>IF(Contacts!B115="","",Contacts!B115)</f>
        <v/>
      </c>
      <c r="D314" t="str">
        <f>IF(Contacts!F115="","",Contacts!F115)</f>
        <v/>
      </c>
      <c r="E314" t="str">
        <f>IF(Contacts!G115="","",Contacts!G115)</f>
        <v/>
      </c>
      <c r="F314" t="str">
        <f t="shared" si="11"/>
        <v/>
      </c>
    </row>
    <row r="315" spans="1:6" x14ac:dyDescent="0.25">
      <c r="A315" t="s">
        <v>106</v>
      </c>
      <c r="B315" t="str">
        <f>IF(Contacts!A116="","",Contacts!A116)</f>
        <v/>
      </c>
      <c r="C315" t="str">
        <f>IF(Contacts!B116="","",Contacts!B116)</f>
        <v/>
      </c>
      <c r="D315" t="str">
        <f>IF(Contacts!F116="","",Contacts!F116)</f>
        <v/>
      </c>
      <c r="E315" t="str">
        <f>IF(Contacts!G116="","",Contacts!G116)</f>
        <v/>
      </c>
      <c r="F315" t="str">
        <f t="shared" si="11"/>
        <v/>
      </c>
    </row>
    <row r="316" spans="1:6" x14ac:dyDescent="0.25">
      <c r="A316" t="s">
        <v>106</v>
      </c>
      <c r="B316" t="str">
        <f>IF(Contacts!A117="","",Contacts!A117)</f>
        <v/>
      </c>
      <c r="C316" t="str">
        <f>IF(Contacts!B117="","",Contacts!B117)</f>
        <v/>
      </c>
      <c r="D316" t="str">
        <f>IF(Contacts!F117="","",Contacts!F117)</f>
        <v/>
      </c>
      <c r="E316" t="str">
        <f>IF(Contacts!G117="","",Contacts!G117)</f>
        <v/>
      </c>
      <c r="F316" t="str">
        <f t="shared" si="11"/>
        <v/>
      </c>
    </row>
    <row r="317" spans="1:6" x14ac:dyDescent="0.25">
      <c r="A317" t="s">
        <v>106</v>
      </c>
      <c r="B317" t="str">
        <f>IF(Contacts!A118="","",Contacts!A118)</f>
        <v/>
      </c>
      <c r="C317" t="str">
        <f>IF(Contacts!B118="","",Contacts!B118)</f>
        <v/>
      </c>
      <c r="D317" t="str">
        <f>IF(Contacts!F118="","",Contacts!F118)</f>
        <v/>
      </c>
      <c r="E317" t="str">
        <f>IF(Contacts!G118="","",Contacts!G118)</f>
        <v/>
      </c>
      <c r="F317" t="str">
        <f t="shared" si="11"/>
        <v/>
      </c>
    </row>
    <row r="318" spans="1:6" x14ac:dyDescent="0.25">
      <c r="A318" t="s">
        <v>106</v>
      </c>
      <c r="B318" t="str">
        <f>IF(Contacts!A119="","",Contacts!A119)</f>
        <v/>
      </c>
      <c r="C318" t="str">
        <f>IF(Contacts!B119="","",Contacts!B119)</f>
        <v/>
      </c>
      <c r="D318" t="str">
        <f>IF(Contacts!F119="","",Contacts!F119)</f>
        <v/>
      </c>
      <c r="E318" t="str">
        <f>IF(Contacts!G119="","",Contacts!G119)</f>
        <v/>
      </c>
      <c r="F318" t="str">
        <f t="shared" si="11"/>
        <v/>
      </c>
    </row>
    <row r="319" spans="1:6" x14ac:dyDescent="0.25">
      <c r="A319" t="s">
        <v>106</v>
      </c>
      <c r="B319" t="str">
        <f>IF(Contacts!A120="","",Contacts!A120)</f>
        <v/>
      </c>
      <c r="C319" t="str">
        <f>IF(Contacts!B120="","",Contacts!B120)</f>
        <v/>
      </c>
      <c r="D319" t="str">
        <f>IF(Contacts!F120="","",Contacts!F120)</f>
        <v/>
      </c>
      <c r="E319" t="str">
        <f>IF(Contacts!G120="","",Contacts!G120)</f>
        <v/>
      </c>
      <c r="F319" t="str">
        <f t="shared" si="11"/>
        <v/>
      </c>
    </row>
    <row r="320" spans="1:6" x14ac:dyDescent="0.25">
      <c r="A320" t="s">
        <v>106</v>
      </c>
      <c r="B320" t="str">
        <f>IF(Contacts!A121="","",Contacts!A121)</f>
        <v/>
      </c>
      <c r="C320" t="str">
        <f>IF(Contacts!B121="","",Contacts!B121)</f>
        <v/>
      </c>
      <c r="D320" t="str">
        <f>IF(Contacts!F121="","",Contacts!F121)</f>
        <v/>
      </c>
      <c r="E320" t="str">
        <f>IF(Contacts!G121="","",Contacts!G121)</f>
        <v/>
      </c>
      <c r="F320" t="str">
        <f t="shared" si="11"/>
        <v/>
      </c>
    </row>
    <row r="321" spans="1:6" x14ac:dyDescent="0.25">
      <c r="A321" t="s">
        <v>106</v>
      </c>
      <c r="B321" t="str">
        <f>IF(Contacts!A122="","",Contacts!A122)</f>
        <v/>
      </c>
      <c r="C321" t="str">
        <f>IF(Contacts!B122="","",Contacts!B122)</f>
        <v/>
      </c>
      <c r="D321" t="str">
        <f>IF(Contacts!F122="","",Contacts!F122)</f>
        <v/>
      </c>
      <c r="E321" t="str">
        <f>IF(Contacts!G122="","",Contacts!G122)</f>
        <v/>
      </c>
      <c r="F321" t="str">
        <f t="shared" si="11"/>
        <v/>
      </c>
    </row>
    <row r="322" spans="1:6" x14ac:dyDescent="0.25">
      <c r="A322" t="s">
        <v>106</v>
      </c>
      <c r="B322" t="str">
        <f>IF(Contacts!A123="","",Contacts!A123)</f>
        <v/>
      </c>
      <c r="C322" t="str">
        <f>IF(Contacts!B123="","",Contacts!B123)</f>
        <v/>
      </c>
      <c r="D322" t="str">
        <f>IF(Contacts!F123="","",Contacts!F123)</f>
        <v/>
      </c>
      <c r="E322" t="str">
        <f>IF(Contacts!G123="","",Contacts!G123)</f>
        <v/>
      </c>
      <c r="F322" t="str">
        <f t="shared" ref="F322:F385" si="12">IF(AND(B322&lt;&gt;"",ISNUMBER(D322),D322&gt;0),D322+ROW()/1000000,"")</f>
        <v/>
      </c>
    </row>
    <row r="323" spans="1:6" x14ac:dyDescent="0.25">
      <c r="A323" t="s">
        <v>106</v>
      </c>
      <c r="B323" t="str">
        <f>IF(Contacts!A124="","",Contacts!A124)</f>
        <v/>
      </c>
      <c r="C323" t="str">
        <f>IF(Contacts!B124="","",Contacts!B124)</f>
        <v/>
      </c>
      <c r="D323" t="str">
        <f>IF(Contacts!F124="","",Contacts!F124)</f>
        <v/>
      </c>
      <c r="E323" t="str">
        <f>IF(Contacts!G124="","",Contacts!G124)</f>
        <v/>
      </c>
      <c r="F323" t="str">
        <f t="shared" si="12"/>
        <v/>
      </c>
    </row>
    <row r="324" spans="1:6" x14ac:dyDescent="0.25">
      <c r="A324" t="s">
        <v>106</v>
      </c>
      <c r="B324" t="str">
        <f>IF(Contacts!A125="","",Contacts!A125)</f>
        <v/>
      </c>
      <c r="C324" t="str">
        <f>IF(Contacts!B125="","",Contacts!B125)</f>
        <v/>
      </c>
      <c r="D324" t="str">
        <f>IF(Contacts!F125="","",Contacts!F125)</f>
        <v/>
      </c>
      <c r="E324" t="str">
        <f>IF(Contacts!G125="","",Contacts!G125)</f>
        <v/>
      </c>
      <c r="F324" t="str">
        <f t="shared" si="12"/>
        <v/>
      </c>
    </row>
    <row r="325" spans="1:6" x14ac:dyDescent="0.25">
      <c r="A325" t="s">
        <v>106</v>
      </c>
      <c r="B325" t="str">
        <f>IF(Contacts!A126="","",Contacts!A126)</f>
        <v/>
      </c>
      <c r="C325" t="str">
        <f>IF(Contacts!B126="","",Contacts!B126)</f>
        <v/>
      </c>
      <c r="D325" t="str">
        <f>IF(Contacts!F126="","",Contacts!F126)</f>
        <v/>
      </c>
      <c r="E325" t="str">
        <f>IF(Contacts!G126="","",Contacts!G126)</f>
        <v/>
      </c>
      <c r="F325" t="str">
        <f t="shared" si="12"/>
        <v/>
      </c>
    </row>
    <row r="326" spans="1:6" x14ac:dyDescent="0.25">
      <c r="A326" t="s">
        <v>106</v>
      </c>
      <c r="B326" t="str">
        <f>IF(Contacts!A127="","",Contacts!A127)</f>
        <v/>
      </c>
      <c r="C326" t="str">
        <f>IF(Contacts!B127="","",Contacts!B127)</f>
        <v/>
      </c>
      <c r="D326" t="str">
        <f>IF(Contacts!F127="","",Contacts!F127)</f>
        <v/>
      </c>
      <c r="E326" t="str">
        <f>IF(Contacts!G127="","",Contacts!G127)</f>
        <v/>
      </c>
      <c r="F326" t="str">
        <f t="shared" si="12"/>
        <v/>
      </c>
    </row>
    <row r="327" spans="1:6" x14ac:dyDescent="0.25">
      <c r="A327" t="s">
        <v>106</v>
      </c>
      <c r="B327" t="str">
        <f>IF(Contacts!A128="","",Contacts!A128)</f>
        <v/>
      </c>
      <c r="C327" t="str">
        <f>IF(Contacts!B128="","",Contacts!B128)</f>
        <v/>
      </c>
      <c r="D327" t="str">
        <f>IF(Contacts!F128="","",Contacts!F128)</f>
        <v/>
      </c>
      <c r="E327" t="str">
        <f>IF(Contacts!G128="","",Contacts!G128)</f>
        <v/>
      </c>
      <c r="F327" t="str">
        <f t="shared" si="12"/>
        <v/>
      </c>
    </row>
    <row r="328" spans="1:6" x14ac:dyDescent="0.25">
      <c r="A328" t="s">
        <v>106</v>
      </c>
      <c r="B328" t="str">
        <f>IF(Contacts!A129="","",Contacts!A129)</f>
        <v/>
      </c>
      <c r="C328" t="str">
        <f>IF(Contacts!B129="","",Contacts!B129)</f>
        <v/>
      </c>
      <c r="D328" t="str">
        <f>IF(Contacts!F129="","",Contacts!F129)</f>
        <v/>
      </c>
      <c r="E328" t="str">
        <f>IF(Contacts!G129="","",Contacts!G129)</f>
        <v/>
      </c>
      <c r="F328" t="str">
        <f t="shared" si="12"/>
        <v/>
      </c>
    </row>
    <row r="329" spans="1:6" x14ac:dyDescent="0.25">
      <c r="A329" t="s">
        <v>106</v>
      </c>
      <c r="B329" t="str">
        <f>IF(Contacts!A130="","",Contacts!A130)</f>
        <v/>
      </c>
      <c r="C329" t="str">
        <f>IF(Contacts!B130="","",Contacts!B130)</f>
        <v/>
      </c>
      <c r="D329" t="str">
        <f>IF(Contacts!F130="","",Contacts!F130)</f>
        <v/>
      </c>
      <c r="E329" t="str">
        <f>IF(Contacts!G130="","",Contacts!G130)</f>
        <v/>
      </c>
      <c r="F329" t="str">
        <f t="shared" si="12"/>
        <v/>
      </c>
    </row>
    <row r="330" spans="1:6" x14ac:dyDescent="0.25">
      <c r="A330" t="s">
        <v>106</v>
      </c>
      <c r="B330" t="str">
        <f>IF(Contacts!A131="","",Contacts!A131)</f>
        <v/>
      </c>
      <c r="C330" t="str">
        <f>IF(Contacts!B131="","",Contacts!B131)</f>
        <v/>
      </c>
      <c r="D330" t="str">
        <f>IF(Contacts!F131="","",Contacts!F131)</f>
        <v/>
      </c>
      <c r="E330" t="str">
        <f>IF(Contacts!G131="","",Contacts!G131)</f>
        <v/>
      </c>
      <c r="F330" t="str">
        <f t="shared" si="12"/>
        <v/>
      </c>
    </row>
    <row r="331" spans="1:6" x14ac:dyDescent="0.25">
      <c r="A331" t="s">
        <v>106</v>
      </c>
      <c r="B331" t="str">
        <f>IF(Contacts!A132="","",Contacts!A132)</f>
        <v/>
      </c>
      <c r="C331" t="str">
        <f>IF(Contacts!B132="","",Contacts!B132)</f>
        <v/>
      </c>
      <c r="D331" t="str">
        <f>IF(Contacts!F132="","",Contacts!F132)</f>
        <v/>
      </c>
      <c r="E331" t="str">
        <f>IF(Contacts!G132="","",Contacts!G132)</f>
        <v/>
      </c>
      <c r="F331" t="str">
        <f t="shared" si="12"/>
        <v/>
      </c>
    </row>
    <row r="332" spans="1:6" x14ac:dyDescent="0.25">
      <c r="A332" t="s">
        <v>106</v>
      </c>
      <c r="B332" t="str">
        <f>IF(Contacts!A133="","",Contacts!A133)</f>
        <v/>
      </c>
      <c r="C332" t="str">
        <f>IF(Contacts!B133="","",Contacts!B133)</f>
        <v/>
      </c>
      <c r="D332" t="str">
        <f>IF(Contacts!F133="","",Contacts!F133)</f>
        <v/>
      </c>
      <c r="E332" t="str">
        <f>IF(Contacts!G133="","",Contacts!G133)</f>
        <v/>
      </c>
      <c r="F332" t="str">
        <f t="shared" si="12"/>
        <v/>
      </c>
    </row>
    <row r="333" spans="1:6" x14ac:dyDescent="0.25">
      <c r="A333" t="s">
        <v>106</v>
      </c>
      <c r="B333" t="str">
        <f>IF(Contacts!A134="","",Contacts!A134)</f>
        <v/>
      </c>
      <c r="C333" t="str">
        <f>IF(Contacts!B134="","",Contacts!B134)</f>
        <v/>
      </c>
      <c r="D333" t="str">
        <f>IF(Contacts!F134="","",Contacts!F134)</f>
        <v/>
      </c>
      <c r="E333" t="str">
        <f>IF(Contacts!G134="","",Contacts!G134)</f>
        <v/>
      </c>
      <c r="F333" t="str">
        <f t="shared" si="12"/>
        <v/>
      </c>
    </row>
    <row r="334" spans="1:6" x14ac:dyDescent="0.25">
      <c r="A334" t="s">
        <v>106</v>
      </c>
      <c r="B334" t="str">
        <f>IF(Contacts!A135="","",Contacts!A135)</f>
        <v/>
      </c>
      <c r="C334" t="str">
        <f>IF(Contacts!B135="","",Contacts!B135)</f>
        <v/>
      </c>
      <c r="D334" t="str">
        <f>IF(Contacts!F135="","",Contacts!F135)</f>
        <v/>
      </c>
      <c r="E334" t="str">
        <f>IF(Contacts!G135="","",Contacts!G135)</f>
        <v/>
      </c>
      <c r="F334" t="str">
        <f t="shared" si="12"/>
        <v/>
      </c>
    </row>
    <row r="335" spans="1:6" x14ac:dyDescent="0.25">
      <c r="A335" t="s">
        <v>106</v>
      </c>
      <c r="B335" t="str">
        <f>IF(Contacts!A136="","",Contacts!A136)</f>
        <v/>
      </c>
      <c r="C335" t="str">
        <f>IF(Contacts!B136="","",Contacts!B136)</f>
        <v/>
      </c>
      <c r="D335" t="str">
        <f>IF(Contacts!F136="","",Contacts!F136)</f>
        <v/>
      </c>
      <c r="E335" t="str">
        <f>IF(Contacts!G136="","",Contacts!G136)</f>
        <v/>
      </c>
      <c r="F335" t="str">
        <f t="shared" si="12"/>
        <v/>
      </c>
    </row>
    <row r="336" spans="1:6" x14ac:dyDescent="0.25">
      <c r="A336" t="s">
        <v>106</v>
      </c>
      <c r="B336" t="str">
        <f>IF(Contacts!A137="","",Contacts!A137)</f>
        <v/>
      </c>
      <c r="C336" t="str">
        <f>IF(Contacts!B137="","",Contacts!B137)</f>
        <v/>
      </c>
      <c r="D336" t="str">
        <f>IF(Contacts!F137="","",Contacts!F137)</f>
        <v/>
      </c>
      <c r="E336" t="str">
        <f>IF(Contacts!G137="","",Contacts!G137)</f>
        <v/>
      </c>
      <c r="F336" t="str">
        <f t="shared" si="12"/>
        <v/>
      </c>
    </row>
    <row r="337" spans="1:6" x14ac:dyDescent="0.25">
      <c r="A337" t="s">
        <v>106</v>
      </c>
      <c r="B337" t="str">
        <f>IF(Contacts!A138="","",Contacts!A138)</f>
        <v/>
      </c>
      <c r="C337" t="str">
        <f>IF(Contacts!B138="","",Contacts!B138)</f>
        <v/>
      </c>
      <c r="D337" t="str">
        <f>IF(Contacts!F138="","",Contacts!F138)</f>
        <v/>
      </c>
      <c r="E337" t="str">
        <f>IF(Contacts!G138="","",Contacts!G138)</f>
        <v/>
      </c>
      <c r="F337" t="str">
        <f t="shared" si="12"/>
        <v/>
      </c>
    </row>
    <row r="338" spans="1:6" x14ac:dyDescent="0.25">
      <c r="A338" t="s">
        <v>106</v>
      </c>
      <c r="B338" t="str">
        <f>IF(Contacts!A139="","",Contacts!A139)</f>
        <v/>
      </c>
      <c r="C338" t="str">
        <f>IF(Contacts!B139="","",Contacts!B139)</f>
        <v/>
      </c>
      <c r="D338" t="str">
        <f>IF(Contacts!F139="","",Contacts!F139)</f>
        <v/>
      </c>
      <c r="E338" t="str">
        <f>IF(Contacts!G139="","",Contacts!G139)</f>
        <v/>
      </c>
      <c r="F338" t="str">
        <f t="shared" si="12"/>
        <v/>
      </c>
    </row>
    <row r="339" spans="1:6" x14ac:dyDescent="0.25">
      <c r="A339" t="s">
        <v>106</v>
      </c>
      <c r="B339" t="str">
        <f>IF(Contacts!A140="","",Contacts!A140)</f>
        <v/>
      </c>
      <c r="C339" t="str">
        <f>IF(Contacts!B140="","",Contacts!B140)</f>
        <v/>
      </c>
      <c r="D339" t="str">
        <f>IF(Contacts!F140="","",Contacts!F140)</f>
        <v/>
      </c>
      <c r="E339" t="str">
        <f>IF(Contacts!G140="","",Contacts!G140)</f>
        <v/>
      </c>
      <c r="F339" t="str">
        <f t="shared" si="12"/>
        <v/>
      </c>
    </row>
    <row r="340" spans="1:6" x14ac:dyDescent="0.25">
      <c r="A340" t="s">
        <v>106</v>
      </c>
      <c r="B340" t="str">
        <f>IF(Contacts!A141="","",Contacts!A141)</f>
        <v/>
      </c>
      <c r="C340" t="str">
        <f>IF(Contacts!B141="","",Contacts!B141)</f>
        <v/>
      </c>
      <c r="D340" t="str">
        <f>IF(Contacts!F141="","",Contacts!F141)</f>
        <v/>
      </c>
      <c r="E340" t="str">
        <f>IF(Contacts!G141="","",Contacts!G141)</f>
        <v/>
      </c>
      <c r="F340" t="str">
        <f t="shared" si="12"/>
        <v/>
      </c>
    </row>
    <row r="341" spans="1:6" x14ac:dyDescent="0.25">
      <c r="A341" t="s">
        <v>106</v>
      </c>
      <c r="B341" t="str">
        <f>IF(Contacts!A142="","",Contacts!A142)</f>
        <v/>
      </c>
      <c r="C341" t="str">
        <f>IF(Contacts!B142="","",Contacts!B142)</f>
        <v/>
      </c>
      <c r="D341" t="str">
        <f>IF(Contacts!F142="","",Contacts!F142)</f>
        <v/>
      </c>
      <c r="E341" t="str">
        <f>IF(Contacts!G142="","",Contacts!G142)</f>
        <v/>
      </c>
      <c r="F341" t="str">
        <f t="shared" si="12"/>
        <v/>
      </c>
    </row>
    <row r="342" spans="1:6" x14ac:dyDescent="0.25">
      <c r="A342" t="s">
        <v>106</v>
      </c>
      <c r="B342" t="str">
        <f>IF(Contacts!A143="","",Contacts!A143)</f>
        <v/>
      </c>
      <c r="C342" t="str">
        <f>IF(Contacts!B143="","",Contacts!B143)</f>
        <v/>
      </c>
      <c r="D342" t="str">
        <f>IF(Contacts!F143="","",Contacts!F143)</f>
        <v/>
      </c>
      <c r="E342" t="str">
        <f>IF(Contacts!G143="","",Contacts!G143)</f>
        <v/>
      </c>
      <c r="F342" t="str">
        <f t="shared" si="12"/>
        <v/>
      </c>
    </row>
    <row r="343" spans="1:6" x14ac:dyDescent="0.25">
      <c r="A343" t="s">
        <v>106</v>
      </c>
      <c r="B343" t="str">
        <f>IF(Contacts!A144="","",Contacts!A144)</f>
        <v/>
      </c>
      <c r="C343" t="str">
        <f>IF(Contacts!B144="","",Contacts!B144)</f>
        <v/>
      </c>
      <c r="D343" t="str">
        <f>IF(Contacts!F144="","",Contacts!F144)</f>
        <v/>
      </c>
      <c r="E343" t="str">
        <f>IF(Contacts!G144="","",Contacts!G144)</f>
        <v/>
      </c>
      <c r="F343" t="str">
        <f t="shared" si="12"/>
        <v/>
      </c>
    </row>
    <row r="344" spans="1:6" x14ac:dyDescent="0.25">
      <c r="A344" t="s">
        <v>106</v>
      </c>
      <c r="B344" t="str">
        <f>IF(Contacts!A145="","",Contacts!A145)</f>
        <v/>
      </c>
      <c r="C344" t="str">
        <f>IF(Contacts!B145="","",Contacts!B145)</f>
        <v/>
      </c>
      <c r="D344" t="str">
        <f>IF(Contacts!F145="","",Contacts!F145)</f>
        <v/>
      </c>
      <c r="E344" t="str">
        <f>IF(Contacts!G145="","",Contacts!G145)</f>
        <v/>
      </c>
      <c r="F344" t="str">
        <f t="shared" si="12"/>
        <v/>
      </c>
    </row>
    <row r="345" spans="1:6" x14ac:dyDescent="0.25">
      <c r="A345" t="s">
        <v>106</v>
      </c>
      <c r="B345" t="str">
        <f>IF(Contacts!A146="","",Contacts!A146)</f>
        <v/>
      </c>
      <c r="C345" t="str">
        <f>IF(Contacts!B146="","",Contacts!B146)</f>
        <v/>
      </c>
      <c r="D345" t="str">
        <f>IF(Contacts!F146="","",Contacts!F146)</f>
        <v/>
      </c>
      <c r="E345" t="str">
        <f>IF(Contacts!G146="","",Contacts!G146)</f>
        <v/>
      </c>
      <c r="F345" t="str">
        <f t="shared" si="12"/>
        <v/>
      </c>
    </row>
    <row r="346" spans="1:6" x14ac:dyDescent="0.25">
      <c r="A346" t="s">
        <v>106</v>
      </c>
      <c r="B346" t="str">
        <f>IF(Contacts!A147="","",Contacts!A147)</f>
        <v/>
      </c>
      <c r="C346" t="str">
        <f>IF(Contacts!B147="","",Contacts!B147)</f>
        <v/>
      </c>
      <c r="D346" t="str">
        <f>IF(Contacts!F147="","",Contacts!F147)</f>
        <v/>
      </c>
      <c r="E346" t="str">
        <f>IF(Contacts!G147="","",Contacts!G147)</f>
        <v/>
      </c>
      <c r="F346" t="str">
        <f t="shared" si="12"/>
        <v/>
      </c>
    </row>
    <row r="347" spans="1:6" x14ac:dyDescent="0.25">
      <c r="A347" t="s">
        <v>106</v>
      </c>
      <c r="B347" t="str">
        <f>IF(Contacts!A148="","",Contacts!A148)</f>
        <v/>
      </c>
      <c r="C347" t="str">
        <f>IF(Contacts!B148="","",Contacts!B148)</f>
        <v/>
      </c>
      <c r="D347" t="str">
        <f>IF(Contacts!F148="","",Contacts!F148)</f>
        <v/>
      </c>
      <c r="E347" t="str">
        <f>IF(Contacts!G148="","",Contacts!G148)</f>
        <v/>
      </c>
      <c r="F347" t="str">
        <f t="shared" si="12"/>
        <v/>
      </c>
    </row>
    <row r="348" spans="1:6" x14ac:dyDescent="0.25">
      <c r="A348" t="s">
        <v>106</v>
      </c>
      <c r="B348" t="str">
        <f>IF(Contacts!A149="","",Contacts!A149)</f>
        <v/>
      </c>
      <c r="C348" t="str">
        <f>IF(Contacts!B149="","",Contacts!B149)</f>
        <v/>
      </c>
      <c r="D348" t="str">
        <f>IF(Contacts!F149="","",Contacts!F149)</f>
        <v/>
      </c>
      <c r="E348" t="str">
        <f>IF(Contacts!G149="","",Contacts!G149)</f>
        <v/>
      </c>
      <c r="F348" t="str">
        <f t="shared" si="12"/>
        <v/>
      </c>
    </row>
    <row r="349" spans="1:6" x14ac:dyDescent="0.25">
      <c r="A349" t="s">
        <v>106</v>
      </c>
      <c r="B349" t="str">
        <f>IF(Contacts!A150="","",Contacts!A150)</f>
        <v/>
      </c>
      <c r="C349" t="str">
        <f>IF(Contacts!B150="","",Contacts!B150)</f>
        <v/>
      </c>
      <c r="D349" t="str">
        <f>IF(Contacts!F150="","",Contacts!F150)</f>
        <v/>
      </c>
      <c r="E349" t="str">
        <f>IF(Contacts!G150="","",Contacts!G150)</f>
        <v/>
      </c>
      <c r="F349" t="str">
        <f t="shared" si="12"/>
        <v/>
      </c>
    </row>
    <row r="350" spans="1:6" x14ac:dyDescent="0.25">
      <c r="A350" t="s">
        <v>106</v>
      </c>
      <c r="B350" t="str">
        <f>IF(Contacts!A151="","",Contacts!A151)</f>
        <v/>
      </c>
      <c r="C350" t="str">
        <f>IF(Contacts!B151="","",Contacts!B151)</f>
        <v/>
      </c>
      <c r="D350" t="str">
        <f>IF(Contacts!F151="","",Contacts!F151)</f>
        <v/>
      </c>
      <c r="E350" t="str">
        <f>IF(Contacts!G151="","",Contacts!G151)</f>
        <v/>
      </c>
      <c r="F350" t="str">
        <f t="shared" si="12"/>
        <v/>
      </c>
    </row>
    <row r="351" spans="1:6" x14ac:dyDescent="0.25">
      <c r="A351" t="s">
        <v>106</v>
      </c>
      <c r="B351" t="str">
        <f>IF(Contacts!A152="","",Contacts!A152)</f>
        <v/>
      </c>
      <c r="C351" t="str">
        <f>IF(Contacts!B152="","",Contacts!B152)</f>
        <v/>
      </c>
      <c r="D351" t="str">
        <f>IF(Contacts!F152="","",Contacts!F152)</f>
        <v/>
      </c>
      <c r="E351" t="str">
        <f>IF(Contacts!G152="","",Contacts!G152)</f>
        <v/>
      </c>
      <c r="F351" t="str">
        <f t="shared" si="12"/>
        <v/>
      </c>
    </row>
    <row r="352" spans="1:6" x14ac:dyDescent="0.25">
      <c r="A352" t="s">
        <v>106</v>
      </c>
      <c r="B352" t="str">
        <f>IF(Contacts!A153="","",Contacts!A153)</f>
        <v/>
      </c>
      <c r="C352" t="str">
        <f>IF(Contacts!B153="","",Contacts!B153)</f>
        <v/>
      </c>
      <c r="D352" t="str">
        <f>IF(Contacts!F153="","",Contacts!F153)</f>
        <v/>
      </c>
      <c r="E352" t="str">
        <f>IF(Contacts!G153="","",Contacts!G153)</f>
        <v/>
      </c>
      <c r="F352" t="str">
        <f t="shared" si="12"/>
        <v/>
      </c>
    </row>
    <row r="353" spans="1:6" x14ac:dyDescent="0.25">
      <c r="A353" t="s">
        <v>106</v>
      </c>
      <c r="B353" t="str">
        <f>IF(Contacts!A154="","",Contacts!A154)</f>
        <v/>
      </c>
      <c r="C353" t="str">
        <f>IF(Contacts!B154="","",Contacts!B154)</f>
        <v/>
      </c>
      <c r="D353" t="str">
        <f>IF(Contacts!F154="","",Contacts!F154)</f>
        <v/>
      </c>
      <c r="E353" t="str">
        <f>IF(Contacts!G154="","",Contacts!G154)</f>
        <v/>
      </c>
      <c r="F353" t="str">
        <f t="shared" si="12"/>
        <v/>
      </c>
    </row>
    <row r="354" spans="1:6" x14ac:dyDescent="0.25">
      <c r="A354" t="s">
        <v>106</v>
      </c>
      <c r="B354" t="str">
        <f>IF(Contacts!A155="","",Contacts!A155)</f>
        <v/>
      </c>
      <c r="C354" t="str">
        <f>IF(Contacts!B155="","",Contacts!B155)</f>
        <v/>
      </c>
      <c r="D354" t="str">
        <f>IF(Contacts!F155="","",Contacts!F155)</f>
        <v/>
      </c>
      <c r="E354" t="str">
        <f>IF(Contacts!G155="","",Contacts!G155)</f>
        <v/>
      </c>
      <c r="F354" t="str">
        <f t="shared" si="12"/>
        <v/>
      </c>
    </row>
    <row r="355" spans="1:6" x14ac:dyDescent="0.25">
      <c r="A355" t="s">
        <v>106</v>
      </c>
      <c r="B355" t="str">
        <f>IF(Contacts!A156="","",Contacts!A156)</f>
        <v/>
      </c>
      <c r="C355" t="str">
        <f>IF(Contacts!B156="","",Contacts!B156)</f>
        <v/>
      </c>
      <c r="D355" t="str">
        <f>IF(Contacts!F156="","",Contacts!F156)</f>
        <v/>
      </c>
      <c r="E355" t="str">
        <f>IF(Contacts!G156="","",Contacts!G156)</f>
        <v/>
      </c>
      <c r="F355" t="str">
        <f t="shared" si="12"/>
        <v/>
      </c>
    </row>
    <row r="356" spans="1:6" x14ac:dyDescent="0.25">
      <c r="A356" t="s">
        <v>106</v>
      </c>
      <c r="B356" t="str">
        <f>IF(Contacts!A157="","",Contacts!A157)</f>
        <v/>
      </c>
      <c r="C356" t="str">
        <f>IF(Contacts!B157="","",Contacts!B157)</f>
        <v/>
      </c>
      <c r="D356" t="str">
        <f>IF(Contacts!F157="","",Contacts!F157)</f>
        <v/>
      </c>
      <c r="E356" t="str">
        <f>IF(Contacts!G157="","",Contacts!G157)</f>
        <v/>
      </c>
      <c r="F356" t="str">
        <f t="shared" si="12"/>
        <v/>
      </c>
    </row>
    <row r="357" spans="1:6" x14ac:dyDescent="0.25">
      <c r="A357" t="s">
        <v>106</v>
      </c>
      <c r="B357" t="str">
        <f>IF(Contacts!A158="","",Contacts!A158)</f>
        <v/>
      </c>
      <c r="C357" t="str">
        <f>IF(Contacts!B158="","",Contacts!B158)</f>
        <v/>
      </c>
      <c r="D357" t="str">
        <f>IF(Contacts!F158="","",Contacts!F158)</f>
        <v/>
      </c>
      <c r="E357" t="str">
        <f>IF(Contacts!G158="","",Contacts!G158)</f>
        <v/>
      </c>
      <c r="F357" t="str">
        <f t="shared" si="12"/>
        <v/>
      </c>
    </row>
    <row r="358" spans="1:6" x14ac:dyDescent="0.25">
      <c r="A358" t="s">
        <v>106</v>
      </c>
      <c r="B358" t="str">
        <f>IF(Contacts!A159="","",Contacts!A159)</f>
        <v/>
      </c>
      <c r="C358" t="str">
        <f>IF(Contacts!B159="","",Contacts!B159)</f>
        <v/>
      </c>
      <c r="D358" t="str">
        <f>IF(Contacts!F159="","",Contacts!F159)</f>
        <v/>
      </c>
      <c r="E358" t="str">
        <f>IF(Contacts!G159="","",Contacts!G159)</f>
        <v/>
      </c>
      <c r="F358" t="str">
        <f t="shared" si="12"/>
        <v/>
      </c>
    </row>
    <row r="359" spans="1:6" x14ac:dyDescent="0.25">
      <c r="A359" t="s">
        <v>106</v>
      </c>
      <c r="B359" t="str">
        <f>IF(Contacts!A160="","",Contacts!A160)</f>
        <v/>
      </c>
      <c r="C359" t="str">
        <f>IF(Contacts!B160="","",Contacts!B160)</f>
        <v/>
      </c>
      <c r="D359" t="str">
        <f>IF(Contacts!F160="","",Contacts!F160)</f>
        <v/>
      </c>
      <c r="E359" t="str">
        <f>IF(Contacts!G160="","",Contacts!G160)</f>
        <v/>
      </c>
      <c r="F359" t="str">
        <f t="shared" si="12"/>
        <v/>
      </c>
    </row>
    <row r="360" spans="1:6" x14ac:dyDescent="0.25">
      <c r="A360" t="s">
        <v>106</v>
      </c>
      <c r="B360" t="str">
        <f>IF(Contacts!A161="","",Contacts!A161)</f>
        <v/>
      </c>
      <c r="C360" t="str">
        <f>IF(Contacts!B161="","",Contacts!B161)</f>
        <v/>
      </c>
      <c r="D360" t="str">
        <f>IF(Contacts!F161="","",Contacts!F161)</f>
        <v/>
      </c>
      <c r="E360" t="str">
        <f>IF(Contacts!G161="","",Contacts!G161)</f>
        <v/>
      </c>
      <c r="F360" t="str">
        <f t="shared" si="12"/>
        <v/>
      </c>
    </row>
    <row r="361" spans="1:6" x14ac:dyDescent="0.25">
      <c r="A361" t="s">
        <v>106</v>
      </c>
      <c r="B361" t="str">
        <f>IF(Contacts!A162="","",Contacts!A162)</f>
        <v/>
      </c>
      <c r="C361" t="str">
        <f>IF(Contacts!B162="","",Contacts!B162)</f>
        <v/>
      </c>
      <c r="D361" t="str">
        <f>IF(Contacts!F162="","",Contacts!F162)</f>
        <v/>
      </c>
      <c r="E361" t="str">
        <f>IF(Contacts!G162="","",Contacts!G162)</f>
        <v/>
      </c>
      <c r="F361" t="str">
        <f t="shared" si="12"/>
        <v/>
      </c>
    </row>
    <row r="362" spans="1:6" x14ac:dyDescent="0.25">
      <c r="A362" t="s">
        <v>106</v>
      </c>
      <c r="B362" t="str">
        <f>IF(Contacts!A163="","",Contacts!A163)</f>
        <v/>
      </c>
      <c r="C362" t="str">
        <f>IF(Contacts!B163="","",Contacts!B163)</f>
        <v/>
      </c>
      <c r="D362" t="str">
        <f>IF(Contacts!F163="","",Contacts!F163)</f>
        <v/>
      </c>
      <c r="E362" t="str">
        <f>IF(Contacts!G163="","",Contacts!G163)</f>
        <v/>
      </c>
      <c r="F362" t="str">
        <f t="shared" si="12"/>
        <v/>
      </c>
    </row>
    <row r="363" spans="1:6" x14ac:dyDescent="0.25">
      <c r="A363" t="s">
        <v>106</v>
      </c>
      <c r="B363" t="str">
        <f>IF(Contacts!A164="","",Contacts!A164)</f>
        <v/>
      </c>
      <c r="C363" t="str">
        <f>IF(Contacts!B164="","",Contacts!B164)</f>
        <v/>
      </c>
      <c r="D363" t="str">
        <f>IF(Contacts!F164="","",Contacts!F164)</f>
        <v/>
      </c>
      <c r="E363" t="str">
        <f>IF(Contacts!G164="","",Contacts!G164)</f>
        <v/>
      </c>
      <c r="F363" t="str">
        <f t="shared" si="12"/>
        <v/>
      </c>
    </row>
    <row r="364" spans="1:6" x14ac:dyDescent="0.25">
      <c r="A364" t="s">
        <v>106</v>
      </c>
      <c r="B364" t="str">
        <f>IF(Contacts!A165="","",Contacts!A165)</f>
        <v/>
      </c>
      <c r="C364" t="str">
        <f>IF(Contacts!B165="","",Contacts!B165)</f>
        <v/>
      </c>
      <c r="D364" t="str">
        <f>IF(Contacts!F165="","",Contacts!F165)</f>
        <v/>
      </c>
      <c r="E364" t="str">
        <f>IF(Contacts!G165="","",Contacts!G165)</f>
        <v/>
      </c>
      <c r="F364" t="str">
        <f t="shared" si="12"/>
        <v/>
      </c>
    </row>
    <row r="365" spans="1:6" x14ac:dyDescent="0.25">
      <c r="A365" t="s">
        <v>106</v>
      </c>
      <c r="B365" t="str">
        <f>IF(Contacts!A166="","",Contacts!A166)</f>
        <v/>
      </c>
      <c r="C365" t="str">
        <f>IF(Contacts!B166="","",Contacts!B166)</f>
        <v/>
      </c>
      <c r="D365" t="str">
        <f>IF(Contacts!F166="","",Contacts!F166)</f>
        <v/>
      </c>
      <c r="E365" t="str">
        <f>IF(Contacts!G166="","",Contacts!G166)</f>
        <v/>
      </c>
      <c r="F365" t="str">
        <f t="shared" si="12"/>
        <v/>
      </c>
    </row>
    <row r="366" spans="1:6" x14ac:dyDescent="0.25">
      <c r="A366" t="s">
        <v>106</v>
      </c>
      <c r="B366" t="str">
        <f>IF(Contacts!A167="","",Contacts!A167)</f>
        <v/>
      </c>
      <c r="C366" t="str">
        <f>IF(Contacts!B167="","",Contacts!B167)</f>
        <v/>
      </c>
      <c r="D366" t="str">
        <f>IF(Contacts!F167="","",Contacts!F167)</f>
        <v/>
      </c>
      <c r="E366" t="str">
        <f>IF(Contacts!G167="","",Contacts!G167)</f>
        <v/>
      </c>
      <c r="F366" t="str">
        <f t="shared" si="12"/>
        <v/>
      </c>
    </row>
    <row r="367" spans="1:6" x14ac:dyDescent="0.25">
      <c r="A367" t="s">
        <v>106</v>
      </c>
      <c r="B367" t="str">
        <f>IF(Contacts!A168="","",Contacts!A168)</f>
        <v/>
      </c>
      <c r="C367" t="str">
        <f>IF(Contacts!B168="","",Contacts!B168)</f>
        <v/>
      </c>
      <c r="D367" t="str">
        <f>IF(Contacts!F168="","",Contacts!F168)</f>
        <v/>
      </c>
      <c r="E367" t="str">
        <f>IF(Contacts!G168="","",Contacts!G168)</f>
        <v/>
      </c>
      <c r="F367" t="str">
        <f t="shared" si="12"/>
        <v/>
      </c>
    </row>
    <row r="368" spans="1:6" x14ac:dyDescent="0.25">
      <c r="A368" t="s">
        <v>106</v>
      </c>
      <c r="B368" t="str">
        <f>IF(Contacts!A169="","",Contacts!A169)</f>
        <v/>
      </c>
      <c r="C368" t="str">
        <f>IF(Contacts!B169="","",Contacts!B169)</f>
        <v/>
      </c>
      <c r="D368" t="str">
        <f>IF(Contacts!F169="","",Contacts!F169)</f>
        <v/>
      </c>
      <c r="E368" t="str">
        <f>IF(Contacts!G169="","",Contacts!G169)</f>
        <v/>
      </c>
      <c r="F368" t="str">
        <f t="shared" si="12"/>
        <v/>
      </c>
    </row>
    <row r="369" spans="1:6" x14ac:dyDescent="0.25">
      <c r="A369" t="s">
        <v>106</v>
      </c>
      <c r="B369" t="str">
        <f>IF(Contacts!A170="","",Contacts!A170)</f>
        <v/>
      </c>
      <c r="C369" t="str">
        <f>IF(Contacts!B170="","",Contacts!B170)</f>
        <v/>
      </c>
      <c r="D369" t="str">
        <f>IF(Contacts!F170="","",Contacts!F170)</f>
        <v/>
      </c>
      <c r="E369" t="str">
        <f>IF(Contacts!G170="","",Contacts!G170)</f>
        <v/>
      </c>
      <c r="F369" t="str">
        <f t="shared" si="12"/>
        <v/>
      </c>
    </row>
    <row r="370" spans="1:6" x14ac:dyDescent="0.25">
      <c r="A370" t="s">
        <v>106</v>
      </c>
      <c r="B370" t="str">
        <f>IF(Contacts!A171="","",Contacts!A171)</f>
        <v/>
      </c>
      <c r="C370" t="str">
        <f>IF(Contacts!B171="","",Contacts!B171)</f>
        <v/>
      </c>
      <c r="D370" t="str">
        <f>IF(Contacts!F171="","",Contacts!F171)</f>
        <v/>
      </c>
      <c r="E370" t="str">
        <f>IF(Contacts!G171="","",Contacts!G171)</f>
        <v/>
      </c>
      <c r="F370" t="str">
        <f t="shared" si="12"/>
        <v/>
      </c>
    </row>
    <row r="371" spans="1:6" x14ac:dyDescent="0.25">
      <c r="A371" t="s">
        <v>106</v>
      </c>
      <c r="B371" t="str">
        <f>IF(Contacts!A172="","",Contacts!A172)</f>
        <v/>
      </c>
      <c r="C371" t="str">
        <f>IF(Contacts!B172="","",Contacts!B172)</f>
        <v/>
      </c>
      <c r="D371" t="str">
        <f>IF(Contacts!F172="","",Contacts!F172)</f>
        <v/>
      </c>
      <c r="E371" t="str">
        <f>IF(Contacts!G172="","",Contacts!G172)</f>
        <v/>
      </c>
      <c r="F371" t="str">
        <f t="shared" si="12"/>
        <v/>
      </c>
    </row>
    <row r="372" spans="1:6" x14ac:dyDescent="0.25">
      <c r="A372" t="s">
        <v>106</v>
      </c>
      <c r="B372" t="str">
        <f>IF(Contacts!A173="","",Contacts!A173)</f>
        <v/>
      </c>
      <c r="C372" t="str">
        <f>IF(Contacts!B173="","",Contacts!B173)</f>
        <v/>
      </c>
      <c r="D372" t="str">
        <f>IF(Contacts!F173="","",Contacts!F173)</f>
        <v/>
      </c>
      <c r="E372" t="str">
        <f>IF(Contacts!G173="","",Contacts!G173)</f>
        <v/>
      </c>
      <c r="F372" t="str">
        <f t="shared" si="12"/>
        <v/>
      </c>
    </row>
    <row r="373" spans="1:6" x14ac:dyDescent="0.25">
      <c r="A373" t="s">
        <v>106</v>
      </c>
      <c r="B373" t="str">
        <f>IF(Contacts!A174="","",Contacts!A174)</f>
        <v/>
      </c>
      <c r="C373" t="str">
        <f>IF(Contacts!B174="","",Contacts!B174)</f>
        <v/>
      </c>
      <c r="D373" t="str">
        <f>IF(Contacts!F174="","",Contacts!F174)</f>
        <v/>
      </c>
      <c r="E373" t="str">
        <f>IF(Contacts!G174="","",Contacts!G174)</f>
        <v/>
      </c>
      <c r="F373" t="str">
        <f t="shared" si="12"/>
        <v/>
      </c>
    </row>
    <row r="374" spans="1:6" x14ac:dyDescent="0.25">
      <c r="A374" t="s">
        <v>106</v>
      </c>
      <c r="B374" t="str">
        <f>IF(Contacts!A175="","",Contacts!A175)</f>
        <v/>
      </c>
      <c r="C374" t="str">
        <f>IF(Contacts!B175="","",Contacts!B175)</f>
        <v/>
      </c>
      <c r="D374" t="str">
        <f>IF(Contacts!F175="","",Contacts!F175)</f>
        <v/>
      </c>
      <c r="E374" t="str">
        <f>IF(Contacts!G175="","",Contacts!G175)</f>
        <v/>
      </c>
      <c r="F374" t="str">
        <f t="shared" si="12"/>
        <v/>
      </c>
    </row>
    <row r="375" spans="1:6" x14ac:dyDescent="0.25">
      <c r="A375" t="s">
        <v>106</v>
      </c>
      <c r="B375" t="str">
        <f>IF(Contacts!A176="","",Contacts!A176)</f>
        <v/>
      </c>
      <c r="C375" t="str">
        <f>IF(Contacts!B176="","",Contacts!B176)</f>
        <v/>
      </c>
      <c r="D375" t="str">
        <f>IF(Contacts!F176="","",Contacts!F176)</f>
        <v/>
      </c>
      <c r="E375" t="str">
        <f>IF(Contacts!G176="","",Contacts!G176)</f>
        <v/>
      </c>
      <c r="F375" t="str">
        <f t="shared" si="12"/>
        <v/>
      </c>
    </row>
    <row r="376" spans="1:6" x14ac:dyDescent="0.25">
      <c r="A376" t="s">
        <v>106</v>
      </c>
      <c r="B376" t="str">
        <f>IF(Contacts!A177="","",Contacts!A177)</f>
        <v/>
      </c>
      <c r="C376" t="str">
        <f>IF(Contacts!B177="","",Contacts!B177)</f>
        <v/>
      </c>
      <c r="D376" t="str">
        <f>IF(Contacts!F177="","",Contacts!F177)</f>
        <v/>
      </c>
      <c r="E376" t="str">
        <f>IF(Contacts!G177="","",Contacts!G177)</f>
        <v/>
      </c>
      <c r="F376" t="str">
        <f t="shared" si="12"/>
        <v/>
      </c>
    </row>
    <row r="377" spans="1:6" x14ac:dyDescent="0.25">
      <c r="A377" t="s">
        <v>106</v>
      </c>
      <c r="B377" t="str">
        <f>IF(Contacts!A178="","",Contacts!A178)</f>
        <v/>
      </c>
      <c r="C377" t="str">
        <f>IF(Contacts!B178="","",Contacts!B178)</f>
        <v/>
      </c>
      <c r="D377" t="str">
        <f>IF(Contacts!F178="","",Contacts!F178)</f>
        <v/>
      </c>
      <c r="E377" t="str">
        <f>IF(Contacts!G178="","",Contacts!G178)</f>
        <v/>
      </c>
      <c r="F377" t="str">
        <f t="shared" si="12"/>
        <v/>
      </c>
    </row>
    <row r="378" spans="1:6" x14ac:dyDescent="0.25">
      <c r="A378" t="s">
        <v>106</v>
      </c>
      <c r="B378" t="str">
        <f>IF(Contacts!A179="","",Contacts!A179)</f>
        <v/>
      </c>
      <c r="C378" t="str">
        <f>IF(Contacts!B179="","",Contacts!B179)</f>
        <v/>
      </c>
      <c r="D378" t="str">
        <f>IF(Contacts!F179="","",Contacts!F179)</f>
        <v/>
      </c>
      <c r="E378" t="str">
        <f>IF(Contacts!G179="","",Contacts!G179)</f>
        <v/>
      </c>
      <c r="F378" t="str">
        <f t="shared" si="12"/>
        <v/>
      </c>
    </row>
    <row r="379" spans="1:6" x14ac:dyDescent="0.25">
      <c r="A379" t="s">
        <v>106</v>
      </c>
      <c r="B379" t="str">
        <f>IF(Contacts!A180="","",Contacts!A180)</f>
        <v/>
      </c>
      <c r="C379" t="str">
        <f>IF(Contacts!B180="","",Contacts!B180)</f>
        <v/>
      </c>
      <c r="D379" t="str">
        <f>IF(Contacts!F180="","",Contacts!F180)</f>
        <v/>
      </c>
      <c r="E379" t="str">
        <f>IF(Contacts!G180="","",Contacts!G180)</f>
        <v/>
      </c>
      <c r="F379" t="str">
        <f t="shared" si="12"/>
        <v/>
      </c>
    </row>
    <row r="380" spans="1:6" x14ac:dyDescent="0.25">
      <c r="A380" t="s">
        <v>106</v>
      </c>
      <c r="B380" t="str">
        <f>IF(Contacts!A181="","",Contacts!A181)</f>
        <v/>
      </c>
      <c r="C380" t="str">
        <f>IF(Contacts!B181="","",Contacts!B181)</f>
        <v/>
      </c>
      <c r="D380" t="str">
        <f>IF(Contacts!F181="","",Contacts!F181)</f>
        <v/>
      </c>
      <c r="E380" t="str">
        <f>IF(Contacts!G181="","",Contacts!G181)</f>
        <v/>
      </c>
      <c r="F380" t="str">
        <f t="shared" si="12"/>
        <v/>
      </c>
    </row>
    <row r="381" spans="1:6" x14ac:dyDescent="0.25">
      <c r="A381" t="s">
        <v>106</v>
      </c>
      <c r="B381" t="str">
        <f>IF(Contacts!A182="","",Contacts!A182)</f>
        <v/>
      </c>
      <c r="C381" t="str">
        <f>IF(Contacts!B182="","",Contacts!B182)</f>
        <v/>
      </c>
      <c r="D381" t="str">
        <f>IF(Contacts!F182="","",Contacts!F182)</f>
        <v/>
      </c>
      <c r="E381" t="str">
        <f>IF(Contacts!G182="","",Contacts!G182)</f>
        <v/>
      </c>
      <c r="F381" t="str">
        <f t="shared" si="12"/>
        <v/>
      </c>
    </row>
    <row r="382" spans="1:6" x14ac:dyDescent="0.25">
      <c r="A382" t="s">
        <v>106</v>
      </c>
      <c r="B382" t="str">
        <f>IF(Contacts!A183="","",Contacts!A183)</f>
        <v/>
      </c>
      <c r="C382" t="str">
        <f>IF(Contacts!B183="","",Contacts!B183)</f>
        <v/>
      </c>
      <c r="D382" t="str">
        <f>IF(Contacts!F183="","",Contacts!F183)</f>
        <v/>
      </c>
      <c r="E382" t="str">
        <f>IF(Contacts!G183="","",Contacts!G183)</f>
        <v/>
      </c>
      <c r="F382" t="str">
        <f t="shared" si="12"/>
        <v/>
      </c>
    </row>
    <row r="383" spans="1:6" x14ac:dyDescent="0.25">
      <c r="A383" t="s">
        <v>106</v>
      </c>
      <c r="B383" t="str">
        <f>IF(Contacts!A184="","",Contacts!A184)</f>
        <v/>
      </c>
      <c r="C383" t="str">
        <f>IF(Contacts!B184="","",Contacts!B184)</f>
        <v/>
      </c>
      <c r="D383" t="str">
        <f>IF(Contacts!F184="","",Contacts!F184)</f>
        <v/>
      </c>
      <c r="E383" t="str">
        <f>IF(Contacts!G184="","",Contacts!G184)</f>
        <v/>
      </c>
      <c r="F383" t="str">
        <f t="shared" si="12"/>
        <v/>
      </c>
    </row>
    <row r="384" spans="1:6" x14ac:dyDescent="0.25">
      <c r="A384" t="s">
        <v>106</v>
      </c>
      <c r="B384" t="str">
        <f>IF(Contacts!A185="","",Contacts!A185)</f>
        <v/>
      </c>
      <c r="C384" t="str">
        <f>IF(Contacts!B185="","",Contacts!B185)</f>
        <v/>
      </c>
      <c r="D384" t="str">
        <f>IF(Contacts!F185="","",Contacts!F185)</f>
        <v/>
      </c>
      <c r="E384" t="str">
        <f>IF(Contacts!G185="","",Contacts!G185)</f>
        <v/>
      </c>
      <c r="F384" t="str">
        <f t="shared" si="12"/>
        <v/>
      </c>
    </row>
    <row r="385" spans="1:6" x14ac:dyDescent="0.25">
      <c r="A385" t="s">
        <v>106</v>
      </c>
      <c r="B385" t="str">
        <f>IF(Contacts!A186="","",Contacts!A186)</f>
        <v/>
      </c>
      <c r="C385" t="str">
        <f>IF(Contacts!B186="","",Contacts!B186)</f>
        <v/>
      </c>
      <c r="D385" t="str">
        <f>IF(Contacts!F186="","",Contacts!F186)</f>
        <v/>
      </c>
      <c r="E385" t="str">
        <f>IF(Contacts!G186="","",Contacts!G186)</f>
        <v/>
      </c>
      <c r="F385" t="str">
        <f t="shared" si="12"/>
        <v/>
      </c>
    </row>
    <row r="386" spans="1:6" x14ac:dyDescent="0.25">
      <c r="A386" t="s">
        <v>106</v>
      </c>
      <c r="B386" t="str">
        <f>IF(Contacts!A187="","",Contacts!A187)</f>
        <v/>
      </c>
      <c r="C386" t="str">
        <f>IF(Contacts!B187="","",Contacts!B187)</f>
        <v/>
      </c>
      <c r="D386" t="str">
        <f>IF(Contacts!F187="","",Contacts!F187)</f>
        <v/>
      </c>
      <c r="E386" t="str">
        <f>IF(Contacts!G187="","",Contacts!G187)</f>
        <v/>
      </c>
      <c r="F386" t="str">
        <f t="shared" ref="F386:F449" si="13">IF(AND(B386&lt;&gt;"",ISNUMBER(D386),D386&gt;0),D386+ROW()/1000000,"")</f>
        <v/>
      </c>
    </row>
    <row r="387" spans="1:6" x14ac:dyDescent="0.25">
      <c r="A387" t="s">
        <v>106</v>
      </c>
      <c r="B387" t="str">
        <f>IF(Contacts!A188="","",Contacts!A188)</f>
        <v/>
      </c>
      <c r="C387" t="str">
        <f>IF(Contacts!B188="","",Contacts!B188)</f>
        <v/>
      </c>
      <c r="D387" t="str">
        <f>IF(Contacts!F188="","",Contacts!F188)</f>
        <v/>
      </c>
      <c r="E387" t="str">
        <f>IF(Contacts!G188="","",Contacts!G188)</f>
        <v/>
      </c>
      <c r="F387" t="str">
        <f t="shared" si="13"/>
        <v/>
      </c>
    </row>
    <row r="388" spans="1:6" x14ac:dyDescent="0.25">
      <c r="A388" t="s">
        <v>106</v>
      </c>
      <c r="B388" t="str">
        <f>IF(Contacts!A189="","",Contacts!A189)</f>
        <v/>
      </c>
      <c r="C388" t="str">
        <f>IF(Contacts!B189="","",Contacts!B189)</f>
        <v/>
      </c>
      <c r="D388" t="str">
        <f>IF(Contacts!F189="","",Contacts!F189)</f>
        <v/>
      </c>
      <c r="E388" t="str">
        <f>IF(Contacts!G189="","",Contacts!G189)</f>
        <v/>
      </c>
      <c r="F388" t="str">
        <f t="shared" si="13"/>
        <v/>
      </c>
    </row>
    <row r="389" spans="1:6" x14ac:dyDescent="0.25">
      <c r="A389" t="s">
        <v>106</v>
      </c>
      <c r="B389" t="str">
        <f>IF(Contacts!A190="","",Contacts!A190)</f>
        <v/>
      </c>
      <c r="C389" t="str">
        <f>IF(Contacts!B190="","",Contacts!B190)</f>
        <v/>
      </c>
      <c r="D389" t="str">
        <f>IF(Contacts!F190="","",Contacts!F190)</f>
        <v/>
      </c>
      <c r="E389" t="str">
        <f>IF(Contacts!G190="","",Contacts!G190)</f>
        <v/>
      </c>
      <c r="F389" t="str">
        <f t="shared" si="13"/>
        <v/>
      </c>
    </row>
    <row r="390" spans="1:6" x14ac:dyDescent="0.25">
      <c r="A390" t="s">
        <v>106</v>
      </c>
      <c r="B390" t="str">
        <f>IF(Contacts!A191="","",Contacts!A191)</f>
        <v/>
      </c>
      <c r="C390" t="str">
        <f>IF(Contacts!B191="","",Contacts!B191)</f>
        <v/>
      </c>
      <c r="D390" t="str">
        <f>IF(Contacts!F191="","",Contacts!F191)</f>
        <v/>
      </c>
      <c r="E390" t="str">
        <f>IF(Contacts!G191="","",Contacts!G191)</f>
        <v/>
      </c>
      <c r="F390" t="str">
        <f t="shared" si="13"/>
        <v/>
      </c>
    </row>
    <row r="391" spans="1:6" x14ac:dyDescent="0.25">
      <c r="A391" t="s">
        <v>106</v>
      </c>
      <c r="B391" t="str">
        <f>IF(Contacts!A192="","",Contacts!A192)</f>
        <v/>
      </c>
      <c r="C391" t="str">
        <f>IF(Contacts!B192="","",Contacts!B192)</f>
        <v/>
      </c>
      <c r="D391" t="str">
        <f>IF(Contacts!F192="","",Contacts!F192)</f>
        <v/>
      </c>
      <c r="E391" t="str">
        <f>IF(Contacts!G192="","",Contacts!G192)</f>
        <v/>
      </c>
      <c r="F391" t="str">
        <f t="shared" si="13"/>
        <v/>
      </c>
    </row>
    <row r="392" spans="1:6" x14ac:dyDescent="0.25">
      <c r="A392" t="s">
        <v>106</v>
      </c>
      <c r="B392" t="str">
        <f>IF(Contacts!A193="","",Contacts!A193)</f>
        <v/>
      </c>
      <c r="C392" t="str">
        <f>IF(Contacts!B193="","",Contacts!B193)</f>
        <v/>
      </c>
      <c r="D392" t="str">
        <f>IF(Contacts!F193="","",Contacts!F193)</f>
        <v/>
      </c>
      <c r="E392" t="str">
        <f>IF(Contacts!G193="","",Contacts!G193)</f>
        <v/>
      </c>
      <c r="F392" t="str">
        <f t="shared" si="13"/>
        <v/>
      </c>
    </row>
    <row r="393" spans="1:6" x14ac:dyDescent="0.25">
      <c r="A393" t="s">
        <v>106</v>
      </c>
      <c r="B393" t="str">
        <f>IF(Contacts!A194="","",Contacts!A194)</f>
        <v/>
      </c>
      <c r="C393" t="str">
        <f>IF(Contacts!B194="","",Contacts!B194)</f>
        <v/>
      </c>
      <c r="D393" t="str">
        <f>IF(Contacts!F194="","",Contacts!F194)</f>
        <v/>
      </c>
      <c r="E393" t="str">
        <f>IF(Contacts!G194="","",Contacts!G194)</f>
        <v/>
      </c>
      <c r="F393" t="str">
        <f t="shared" si="13"/>
        <v/>
      </c>
    </row>
    <row r="394" spans="1:6" x14ac:dyDescent="0.25">
      <c r="A394" t="s">
        <v>106</v>
      </c>
      <c r="B394" t="str">
        <f>IF(Contacts!A195="","",Contacts!A195)</f>
        <v/>
      </c>
      <c r="C394" t="str">
        <f>IF(Contacts!B195="","",Contacts!B195)</f>
        <v/>
      </c>
      <c r="D394" t="str">
        <f>IF(Contacts!F195="","",Contacts!F195)</f>
        <v/>
      </c>
      <c r="E394" t="str">
        <f>IF(Contacts!G195="","",Contacts!G195)</f>
        <v/>
      </c>
      <c r="F394" t="str">
        <f t="shared" si="13"/>
        <v/>
      </c>
    </row>
    <row r="395" spans="1:6" x14ac:dyDescent="0.25">
      <c r="A395" t="s">
        <v>106</v>
      </c>
      <c r="B395" t="str">
        <f>IF(Contacts!A196="","",Contacts!A196)</f>
        <v/>
      </c>
      <c r="C395" t="str">
        <f>IF(Contacts!B196="","",Contacts!B196)</f>
        <v/>
      </c>
      <c r="D395" t="str">
        <f>IF(Contacts!F196="","",Contacts!F196)</f>
        <v/>
      </c>
      <c r="E395" t="str">
        <f>IF(Contacts!G196="","",Contacts!G196)</f>
        <v/>
      </c>
      <c r="F395" t="str">
        <f t="shared" si="13"/>
        <v/>
      </c>
    </row>
    <row r="396" spans="1:6" x14ac:dyDescent="0.25">
      <c r="A396" t="s">
        <v>106</v>
      </c>
      <c r="B396" t="str">
        <f>IF(Contacts!A197="","",Contacts!A197)</f>
        <v/>
      </c>
      <c r="C396" t="str">
        <f>IF(Contacts!B197="","",Contacts!B197)</f>
        <v/>
      </c>
      <c r="D396" t="str">
        <f>IF(Contacts!F197="","",Contacts!F197)</f>
        <v/>
      </c>
      <c r="E396" t="str">
        <f>IF(Contacts!G197="","",Contacts!G197)</f>
        <v/>
      </c>
      <c r="F396" t="str">
        <f t="shared" si="13"/>
        <v/>
      </c>
    </row>
    <row r="397" spans="1:6" x14ac:dyDescent="0.25">
      <c r="A397" t="s">
        <v>106</v>
      </c>
      <c r="B397" t="str">
        <f>IF(Contacts!A198="","",Contacts!A198)</f>
        <v/>
      </c>
      <c r="C397" t="str">
        <f>IF(Contacts!B198="","",Contacts!B198)</f>
        <v/>
      </c>
      <c r="D397" t="str">
        <f>IF(Contacts!F198="","",Contacts!F198)</f>
        <v/>
      </c>
      <c r="E397" t="str">
        <f>IF(Contacts!G198="","",Contacts!G198)</f>
        <v/>
      </c>
      <c r="F397" t="str">
        <f t="shared" si="13"/>
        <v/>
      </c>
    </row>
    <row r="398" spans="1:6" x14ac:dyDescent="0.25">
      <c r="A398" t="s">
        <v>106</v>
      </c>
      <c r="B398" t="str">
        <f>IF(Contacts!A199="","",Contacts!A199)</f>
        <v/>
      </c>
      <c r="C398" t="str">
        <f>IF(Contacts!B199="","",Contacts!B199)</f>
        <v/>
      </c>
      <c r="D398" t="str">
        <f>IF(Contacts!F199="","",Contacts!F199)</f>
        <v/>
      </c>
      <c r="E398" t="str">
        <f>IF(Contacts!G199="","",Contacts!G199)</f>
        <v/>
      </c>
      <c r="F398" t="str">
        <f t="shared" si="13"/>
        <v/>
      </c>
    </row>
    <row r="399" spans="1:6" x14ac:dyDescent="0.25">
      <c r="A399" t="s">
        <v>106</v>
      </c>
      <c r="B399" t="str">
        <f>IF(Contacts!A200="","",Contacts!A200)</f>
        <v/>
      </c>
      <c r="C399" t="str">
        <f>IF(Contacts!B200="","",Contacts!B200)</f>
        <v/>
      </c>
      <c r="D399" t="str">
        <f>IF(Contacts!F200="","",Contacts!F200)</f>
        <v/>
      </c>
      <c r="E399" t="str">
        <f>IF(Contacts!G200="","",Contacts!G200)</f>
        <v/>
      </c>
      <c r="F399" t="str">
        <f t="shared" si="13"/>
        <v/>
      </c>
    </row>
    <row r="400" spans="1:6" x14ac:dyDescent="0.25">
      <c r="A400" t="s">
        <v>106</v>
      </c>
      <c r="B400" t="str">
        <f>IF(Contacts!A201="","",Contacts!A201)</f>
        <v/>
      </c>
      <c r="C400" t="str">
        <f>IF(Contacts!B201="","",Contacts!B201)</f>
        <v/>
      </c>
      <c r="D400" t="str">
        <f>IF(Contacts!F201="","",Contacts!F201)</f>
        <v/>
      </c>
      <c r="E400" t="str">
        <f>IF(Contacts!G201="","",Contacts!G201)</f>
        <v/>
      </c>
      <c r="F400" t="str">
        <f t="shared" si="13"/>
        <v/>
      </c>
    </row>
    <row r="401" spans="1:6" x14ac:dyDescent="0.25">
      <c r="A401" t="s">
        <v>106</v>
      </c>
      <c r="B401" t="str">
        <f>IF(Contacts!A202="","",Contacts!A202)</f>
        <v/>
      </c>
      <c r="C401" t="str">
        <f>IF(Contacts!B202="","",Contacts!B202)</f>
        <v/>
      </c>
      <c r="D401" t="str">
        <f>IF(Contacts!F202="","",Contacts!F202)</f>
        <v/>
      </c>
      <c r="E401" t="str">
        <f>IF(Contacts!G202="","",Contacts!G202)</f>
        <v/>
      </c>
      <c r="F401" t="str">
        <f t="shared" si="13"/>
        <v/>
      </c>
    </row>
    <row r="402" spans="1:6" x14ac:dyDescent="0.25">
      <c r="A402" t="s">
        <v>105</v>
      </c>
      <c r="B402" t="str">
        <f>IF(Deals!A3="","",Deals!A3)</f>
        <v>Year-end accounts package</v>
      </c>
      <c r="C402" t="str">
        <f>IF(Deals!B3="","",Deals!B3)</f>
        <v>Harper &amp; Mills</v>
      </c>
      <c r="D402">
        <f>IF(Deals!G3="","",Deals!G3)</f>
        <v>46178</v>
      </c>
      <c r="E402" t="str">
        <f>IF(Deals!H3="","",Deals!H3)</f>
        <v>Proposal sent 2 Jun - follow up</v>
      </c>
      <c r="F402">
        <f t="shared" si="13"/>
        <v>46178.000401999998</v>
      </c>
    </row>
    <row r="403" spans="1:6" x14ac:dyDescent="0.25">
      <c r="A403" t="s">
        <v>105</v>
      </c>
      <c r="B403" t="str">
        <f>IF(Deals!A4="","",Deals!A4)</f>
        <v>Boiler service plan upsell</v>
      </c>
      <c r="C403" t="str">
        <f>IF(Deals!B4="","",Deals!B4)</f>
        <v>Brightway Plumbing</v>
      </c>
      <c r="D403">
        <f>IF(Deals!G4="","",Deals!G4)</f>
        <v>46184</v>
      </c>
      <c r="E403" t="str">
        <f>IF(Deals!H4="","",Deals!H4)</f>
        <v>Send revised terms</v>
      </c>
      <c r="F403">
        <f t="shared" si="13"/>
        <v>46184.000402999998</v>
      </c>
    </row>
    <row r="404" spans="1:6" x14ac:dyDescent="0.25">
      <c r="A404" t="s">
        <v>105</v>
      </c>
      <c r="B404" t="str">
        <f>IF(Deals!A5="","",Deals!A5)</f>
        <v>Café loyalty card setup</v>
      </c>
      <c r="C404" t="str">
        <f>IF(Deals!B5="","",Deals!B5)</f>
        <v>Fern &amp; Forage Café</v>
      </c>
      <c r="D404">
        <f>IF(Deals!G5="","",Deals!G5)</f>
        <v>46191</v>
      </c>
      <c r="E404" t="str">
        <f>IF(Deals!H5="","",Deals!H5)</f>
        <v>Book a scoping visit</v>
      </c>
      <c r="F404">
        <f t="shared" si="13"/>
        <v>46191.000403999999</v>
      </c>
    </row>
    <row r="405" spans="1:6" x14ac:dyDescent="0.25">
      <c r="A405" t="s">
        <v>105</v>
      </c>
      <c r="B405" t="str">
        <f>IF(Deals!A6="","",Deals!A6)</f>
        <v>Workshop refit quote</v>
      </c>
      <c r="C405" t="str">
        <f>IF(Deals!B6="","",Deals!B6)</f>
        <v>Stable Door Joinery</v>
      </c>
      <c r="D405">
        <f>IF(Deals!G6="","",Deals!G6)</f>
        <v>46197</v>
      </c>
      <c r="E405" t="str">
        <f>IF(Deals!H6="","",Deals!H6)</f>
        <v>Re-engage - funding now approved</v>
      </c>
      <c r="F405">
        <f t="shared" si="13"/>
        <v>46197.000404999999</v>
      </c>
    </row>
    <row r="406" spans="1:6" x14ac:dyDescent="0.25">
      <c r="A406" t="s">
        <v>105</v>
      </c>
      <c r="B406" t="str">
        <f>IF(Deals!A7="","",Deals!A7)</f>
        <v>Payroll add-on</v>
      </c>
      <c r="C406" t="str">
        <f>IF(Deals!B7="","",Deals!B7)</f>
        <v>Harper &amp; Mills</v>
      </c>
      <c r="D406" t="str">
        <f>IF(Deals!G7="","",Deals!G7)</f>
        <v/>
      </c>
      <c r="E406" t="str">
        <f>IF(Deals!H7="","",Deals!H7)</f>
        <v/>
      </c>
      <c r="F406" t="str">
        <f t="shared" si="13"/>
        <v/>
      </c>
    </row>
    <row r="407" spans="1:6" x14ac:dyDescent="0.25">
      <c r="A407" t="s">
        <v>105</v>
      </c>
      <c r="B407" t="str">
        <f>IF(Deals!A8="","",Deals!A8)</f>
        <v>Emergency call-out retainer</v>
      </c>
      <c r="C407" t="str">
        <f>IF(Deals!B8="","",Deals!B8)</f>
        <v>Brightway Plumbing</v>
      </c>
      <c r="D407" t="str">
        <f>IF(Deals!G8="","",Deals!G8)</f>
        <v/>
      </c>
      <c r="E407" t="str">
        <f>IF(Deals!H8="","",Deals!H8)</f>
        <v/>
      </c>
      <c r="F407" t="str">
        <f t="shared" si="13"/>
        <v/>
      </c>
    </row>
    <row r="408" spans="1:6" x14ac:dyDescent="0.25">
      <c r="A408" t="s">
        <v>105</v>
      </c>
      <c r="B408" t="str">
        <f>IF(Deals!A9="","",Deals!A9)</f>
        <v/>
      </c>
      <c r="C408" t="str">
        <f>IF(Deals!B9="","",Deals!B9)</f>
        <v/>
      </c>
      <c r="D408" t="str">
        <f>IF(Deals!G9="","",Deals!G9)</f>
        <v/>
      </c>
      <c r="E408" t="str">
        <f>IF(Deals!H9="","",Deals!H9)</f>
        <v/>
      </c>
      <c r="F408" t="str">
        <f t="shared" si="13"/>
        <v/>
      </c>
    </row>
    <row r="409" spans="1:6" x14ac:dyDescent="0.25">
      <c r="A409" t="s">
        <v>105</v>
      </c>
      <c r="B409" t="str">
        <f>IF(Deals!A10="","",Deals!A10)</f>
        <v/>
      </c>
      <c r="C409" t="str">
        <f>IF(Deals!B10="","",Deals!B10)</f>
        <v/>
      </c>
      <c r="D409" t="str">
        <f>IF(Deals!G10="","",Deals!G10)</f>
        <v/>
      </c>
      <c r="E409" t="str">
        <f>IF(Deals!H10="","",Deals!H10)</f>
        <v/>
      </c>
      <c r="F409" t="str">
        <f t="shared" si="13"/>
        <v/>
      </c>
    </row>
    <row r="410" spans="1:6" x14ac:dyDescent="0.25">
      <c r="A410" t="s">
        <v>105</v>
      </c>
      <c r="B410" t="str">
        <f>IF(Deals!A11="","",Deals!A11)</f>
        <v/>
      </c>
      <c r="C410" t="str">
        <f>IF(Deals!B11="","",Deals!B11)</f>
        <v/>
      </c>
      <c r="D410" t="str">
        <f>IF(Deals!G11="","",Deals!G11)</f>
        <v/>
      </c>
      <c r="E410" t="str">
        <f>IF(Deals!H11="","",Deals!H11)</f>
        <v/>
      </c>
      <c r="F410" t="str">
        <f t="shared" si="13"/>
        <v/>
      </c>
    </row>
    <row r="411" spans="1:6" x14ac:dyDescent="0.25">
      <c r="A411" t="s">
        <v>105</v>
      </c>
      <c r="B411" t="str">
        <f>IF(Deals!A12="","",Deals!A12)</f>
        <v/>
      </c>
      <c r="C411" t="str">
        <f>IF(Deals!B12="","",Deals!B12)</f>
        <v/>
      </c>
      <c r="D411" t="str">
        <f>IF(Deals!G12="","",Deals!G12)</f>
        <v/>
      </c>
      <c r="E411" t="str">
        <f>IF(Deals!H12="","",Deals!H12)</f>
        <v/>
      </c>
      <c r="F411" t="str">
        <f t="shared" si="13"/>
        <v/>
      </c>
    </row>
    <row r="412" spans="1:6" x14ac:dyDescent="0.25">
      <c r="A412" t="s">
        <v>105</v>
      </c>
      <c r="B412" t="str">
        <f>IF(Deals!A13="","",Deals!A13)</f>
        <v/>
      </c>
      <c r="C412" t="str">
        <f>IF(Deals!B13="","",Deals!B13)</f>
        <v/>
      </c>
      <c r="D412" t="str">
        <f>IF(Deals!G13="","",Deals!G13)</f>
        <v/>
      </c>
      <c r="E412" t="str">
        <f>IF(Deals!H13="","",Deals!H13)</f>
        <v/>
      </c>
      <c r="F412" t="str">
        <f t="shared" si="13"/>
        <v/>
      </c>
    </row>
    <row r="413" spans="1:6" x14ac:dyDescent="0.25">
      <c r="A413" t="s">
        <v>105</v>
      </c>
      <c r="B413" t="str">
        <f>IF(Deals!A14="","",Deals!A14)</f>
        <v/>
      </c>
      <c r="C413" t="str">
        <f>IF(Deals!B14="","",Deals!B14)</f>
        <v/>
      </c>
      <c r="D413" t="str">
        <f>IF(Deals!G14="","",Deals!G14)</f>
        <v/>
      </c>
      <c r="E413" t="str">
        <f>IF(Deals!H14="","",Deals!H14)</f>
        <v/>
      </c>
      <c r="F413" t="str">
        <f t="shared" si="13"/>
        <v/>
      </c>
    </row>
    <row r="414" spans="1:6" x14ac:dyDescent="0.25">
      <c r="A414" t="s">
        <v>105</v>
      </c>
      <c r="B414" t="str">
        <f>IF(Deals!A15="","",Deals!A15)</f>
        <v/>
      </c>
      <c r="C414" t="str">
        <f>IF(Deals!B15="","",Deals!B15)</f>
        <v/>
      </c>
      <c r="D414" t="str">
        <f>IF(Deals!G15="","",Deals!G15)</f>
        <v/>
      </c>
      <c r="E414" t="str">
        <f>IF(Deals!H15="","",Deals!H15)</f>
        <v/>
      </c>
      <c r="F414" t="str">
        <f t="shared" si="13"/>
        <v/>
      </c>
    </row>
    <row r="415" spans="1:6" x14ac:dyDescent="0.25">
      <c r="A415" t="s">
        <v>105</v>
      </c>
      <c r="B415" t="str">
        <f>IF(Deals!A16="","",Deals!A16)</f>
        <v/>
      </c>
      <c r="C415" t="str">
        <f>IF(Deals!B16="","",Deals!B16)</f>
        <v/>
      </c>
      <c r="D415" t="str">
        <f>IF(Deals!G16="","",Deals!G16)</f>
        <v/>
      </c>
      <c r="E415" t="str">
        <f>IF(Deals!H16="","",Deals!H16)</f>
        <v/>
      </c>
      <c r="F415" t="str">
        <f t="shared" si="13"/>
        <v/>
      </c>
    </row>
    <row r="416" spans="1:6" x14ac:dyDescent="0.25">
      <c r="A416" t="s">
        <v>105</v>
      </c>
      <c r="B416" t="str">
        <f>IF(Deals!A17="","",Deals!A17)</f>
        <v/>
      </c>
      <c r="C416" t="str">
        <f>IF(Deals!B17="","",Deals!B17)</f>
        <v/>
      </c>
      <c r="D416" t="str">
        <f>IF(Deals!G17="","",Deals!G17)</f>
        <v/>
      </c>
      <c r="E416" t="str">
        <f>IF(Deals!H17="","",Deals!H17)</f>
        <v/>
      </c>
      <c r="F416" t="str">
        <f t="shared" si="13"/>
        <v/>
      </c>
    </row>
    <row r="417" spans="1:6" x14ac:dyDescent="0.25">
      <c r="A417" t="s">
        <v>105</v>
      </c>
      <c r="B417" t="str">
        <f>IF(Deals!A18="","",Deals!A18)</f>
        <v/>
      </c>
      <c r="C417" t="str">
        <f>IF(Deals!B18="","",Deals!B18)</f>
        <v/>
      </c>
      <c r="D417" t="str">
        <f>IF(Deals!G18="","",Deals!G18)</f>
        <v/>
      </c>
      <c r="E417" t="str">
        <f>IF(Deals!H18="","",Deals!H18)</f>
        <v/>
      </c>
      <c r="F417" t="str">
        <f t="shared" si="13"/>
        <v/>
      </c>
    </row>
    <row r="418" spans="1:6" x14ac:dyDescent="0.25">
      <c r="A418" t="s">
        <v>105</v>
      </c>
      <c r="B418" t="str">
        <f>IF(Deals!A19="","",Deals!A19)</f>
        <v/>
      </c>
      <c r="C418" t="str">
        <f>IF(Deals!B19="","",Deals!B19)</f>
        <v/>
      </c>
      <c r="D418" t="str">
        <f>IF(Deals!G19="","",Deals!G19)</f>
        <v/>
      </c>
      <c r="E418" t="str">
        <f>IF(Deals!H19="","",Deals!H19)</f>
        <v/>
      </c>
      <c r="F418" t="str">
        <f t="shared" si="13"/>
        <v/>
      </c>
    </row>
    <row r="419" spans="1:6" x14ac:dyDescent="0.25">
      <c r="A419" t="s">
        <v>105</v>
      </c>
      <c r="B419" t="str">
        <f>IF(Deals!A20="","",Deals!A20)</f>
        <v/>
      </c>
      <c r="C419" t="str">
        <f>IF(Deals!B20="","",Deals!B20)</f>
        <v/>
      </c>
      <c r="D419" t="str">
        <f>IF(Deals!G20="","",Deals!G20)</f>
        <v/>
      </c>
      <c r="E419" t="str">
        <f>IF(Deals!H20="","",Deals!H20)</f>
        <v/>
      </c>
      <c r="F419" t="str">
        <f t="shared" si="13"/>
        <v/>
      </c>
    </row>
    <row r="420" spans="1:6" x14ac:dyDescent="0.25">
      <c r="A420" t="s">
        <v>105</v>
      </c>
      <c r="B420" t="str">
        <f>IF(Deals!A21="","",Deals!A21)</f>
        <v/>
      </c>
      <c r="C420" t="str">
        <f>IF(Deals!B21="","",Deals!B21)</f>
        <v/>
      </c>
      <c r="D420" t="str">
        <f>IF(Deals!G21="","",Deals!G21)</f>
        <v/>
      </c>
      <c r="E420" t="str">
        <f>IF(Deals!H21="","",Deals!H21)</f>
        <v/>
      </c>
      <c r="F420" t="str">
        <f t="shared" si="13"/>
        <v/>
      </c>
    </row>
    <row r="421" spans="1:6" x14ac:dyDescent="0.25">
      <c r="A421" t="s">
        <v>105</v>
      </c>
      <c r="B421" t="str">
        <f>IF(Deals!A22="","",Deals!A22)</f>
        <v/>
      </c>
      <c r="C421" t="str">
        <f>IF(Deals!B22="","",Deals!B22)</f>
        <v/>
      </c>
      <c r="D421" t="str">
        <f>IF(Deals!G22="","",Deals!G22)</f>
        <v/>
      </c>
      <c r="E421" t="str">
        <f>IF(Deals!H22="","",Deals!H22)</f>
        <v/>
      </c>
      <c r="F421" t="str">
        <f t="shared" si="13"/>
        <v/>
      </c>
    </row>
    <row r="422" spans="1:6" x14ac:dyDescent="0.25">
      <c r="A422" t="s">
        <v>105</v>
      </c>
      <c r="B422" t="str">
        <f>IF(Deals!A23="","",Deals!A23)</f>
        <v/>
      </c>
      <c r="C422" t="str">
        <f>IF(Deals!B23="","",Deals!B23)</f>
        <v/>
      </c>
      <c r="D422" t="str">
        <f>IF(Deals!G23="","",Deals!G23)</f>
        <v/>
      </c>
      <c r="E422" t="str">
        <f>IF(Deals!H23="","",Deals!H23)</f>
        <v/>
      </c>
      <c r="F422" t="str">
        <f t="shared" si="13"/>
        <v/>
      </c>
    </row>
    <row r="423" spans="1:6" x14ac:dyDescent="0.25">
      <c r="A423" t="s">
        <v>105</v>
      </c>
      <c r="B423" t="str">
        <f>IF(Deals!A24="","",Deals!A24)</f>
        <v/>
      </c>
      <c r="C423" t="str">
        <f>IF(Deals!B24="","",Deals!B24)</f>
        <v/>
      </c>
      <c r="D423" t="str">
        <f>IF(Deals!G24="","",Deals!G24)</f>
        <v/>
      </c>
      <c r="E423" t="str">
        <f>IF(Deals!H24="","",Deals!H24)</f>
        <v/>
      </c>
      <c r="F423" t="str">
        <f t="shared" si="13"/>
        <v/>
      </c>
    </row>
    <row r="424" spans="1:6" x14ac:dyDescent="0.25">
      <c r="A424" t="s">
        <v>105</v>
      </c>
      <c r="B424" t="str">
        <f>IF(Deals!A25="","",Deals!A25)</f>
        <v/>
      </c>
      <c r="C424" t="str">
        <f>IF(Deals!B25="","",Deals!B25)</f>
        <v/>
      </c>
      <c r="D424" t="str">
        <f>IF(Deals!G25="","",Deals!G25)</f>
        <v/>
      </c>
      <c r="E424" t="str">
        <f>IF(Deals!H25="","",Deals!H25)</f>
        <v/>
      </c>
      <c r="F424" t="str">
        <f t="shared" si="13"/>
        <v/>
      </c>
    </row>
    <row r="425" spans="1:6" x14ac:dyDescent="0.25">
      <c r="A425" t="s">
        <v>105</v>
      </c>
      <c r="B425" t="str">
        <f>IF(Deals!A26="","",Deals!A26)</f>
        <v/>
      </c>
      <c r="C425" t="str">
        <f>IF(Deals!B26="","",Deals!B26)</f>
        <v/>
      </c>
      <c r="D425" t="str">
        <f>IF(Deals!G26="","",Deals!G26)</f>
        <v/>
      </c>
      <c r="E425" t="str">
        <f>IF(Deals!H26="","",Deals!H26)</f>
        <v/>
      </c>
      <c r="F425" t="str">
        <f t="shared" si="13"/>
        <v/>
      </c>
    </row>
    <row r="426" spans="1:6" x14ac:dyDescent="0.25">
      <c r="A426" t="s">
        <v>105</v>
      </c>
      <c r="B426" t="str">
        <f>IF(Deals!A27="","",Deals!A27)</f>
        <v/>
      </c>
      <c r="C426" t="str">
        <f>IF(Deals!B27="","",Deals!B27)</f>
        <v/>
      </c>
      <c r="D426" t="str">
        <f>IF(Deals!G27="","",Deals!G27)</f>
        <v/>
      </c>
      <c r="E426" t="str">
        <f>IF(Deals!H27="","",Deals!H27)</f>
        <v/>
      </c>
      <c r="F426" t="str">
        <f t="shared" si="13"/>
        <v/>
      </c>
    </row>
    <row r="427" spans="1:6" x14ac:dyDescent="0.25">
      <c r="A427" t="s">
        <v>105</v>
      </c>
      <c r="B427" t="str">
        <f>IF(Deals!A28="","",Deals!A28)</f>
        <v/>
      </c>
      <c r="C427" t="str">
        <f>IF(Deals!B28="","",Deals!B28)</f>
        <v/>
      </c>
      <c r="D427" t="str">
        <f>IF(Deals!G28="","",Deals!G28)</f>
        <v/>
      </c>
      <c r="E427" t="str">
        <f>IF(Deals!H28="","",Deals!H28)</f>
        <v/>
      </c>
      <c r="F427" t="str">
        <f t="shared" si="13"/>
        <v/>
      </c>
    </row>
    <row r="428" spans="1:6" x14ac:dyDescent="0.25">
      <c r="A428" t="s">
        <v>105</v>
      </c>
      <c r="B428" t="str">
        <f>IF(Deals!A29="","",Deals!A29)</f>
        <v/>
      </c>
      <c r="C428" t="str">
        <f>IF(Deals!B29="","",Deals!B29)</f>
        <v/>
      </c>
      <c r="D428" t="str">
        <f>IF(Deals!G29="","",Deals!G29)</f>
        <v/>
      </c>
      <c r="E428" t="str">
        <f>IF(Deals!H29="","",Deals!H29)</f>
        <v/>
      </c>
      <c r="F428" t="str">
        <f t="shared" si="13"/>
        <v/>
      </c>
    </row>
    <row r="429" spans="1:6" x14ac:dyDescent="0.25">
      <c r="A429" t="s">
        <v>105</v>
      </c>
      <c r="B429" t="str">
        <f>IF(Deals!A30="","",Deals!A30)</f>
        <v/>
      </c>
      <c r="C429" t="str">
        <f>IF(Deals!B30="","",Deals!B30)</f>
        <v/>
      </c>
      <c r="D429" t="str">
        <f>IF(Deals!G30="","",Deals!G30)</f>
        <v/>
      </c>
      <c r="E429" t="str">
        <f>IF(Deals!H30="","",Deals!H30)</f>
        <v/>
      </c>
      <c r="F429" t="str">
        <f t="shared" si="13"/>
        <v/>
      </c>
    </row>
    <row r="430" spans="1:6" x14ac:dyDescent="0.25">
      <c r="A430" t="s">
        <v>105</v>
      </c>
      <c r="B430" t="str">
        <f>IF(Deals!A31="","",Deals!A31)</f>
        <v/>
      </c>
      <c r="C430" t="str">
        <f>IF(Deals!B31="","",Deals!B31)</f>
        <v/>
      </c>
      <c r="D430" t="str">
        <f>IF(Deals!G31="","",Deals!G31)</f>
        <v/>
      </c>
      <c r="E430" t="str">
        <f>IF(Deals!H31="","",Deals!H31)</f>
        <v/>
      </c>
      <c r="F430" t="str">
        <f t="shared" si="13"/>
        <v/>
      </c>
    </row>
    <row r="431" spans="1:6" x14ac:dyDescent="0.25">
      <c r="A431" t="s">
        <v>105</v>
      </c>
      <c r="B431" t="str">
        <f>IF(Deals!A32="","",Deals!A32)</f>
        <v/>
      </c>
      <c r="C431" t="str">
        <f>IF(Deals!B32="","",Deals!B32)</f>
        <v/>
      </c>
      <c r="D431" t="str">
        <f>IF(Deals!G32="","",Deals!G32)</f>
        <v/>
      </c>
      <c r="E431" t="str">
        <f>IF(Deals!H32="","",Deals!H32)</f>
        <v/>
      </c>
      <c r="F431" t="str">
        <f t="shared" si="13"/>
        <v/>
      </c>
    </row>
    <row r="432" spans="1:6" x14ac:dyDescent="0.25">
      <c r="A432" t="s">
        <v>105</v>
      </c>
      <c r="B432" t="str">
        <f>IF(Deals!A33="","",Deals!A33)</f>
        <v/>
      </c>
      <c r="C432" t="str">
        <f>IF(Deals!B33="","",Deals!B33)</f>
        <v/>
      </c>
      <c r="D432" t="str">
        <f>IF(Deals!G33="","",Deals!G33)</f>
        <v/>
      </c>
      <c r="E432" t="str">
        <f>IF(Deals!H33="","",Deals!H33)</f>
        <v/>
      </c>
      <c r="F432" t="str">
        <f t="shared" si="13"/>
        <v/>
      </c>
    </row>
    <row r="433" spans="1:6" x14ac:dyDescent="0.25">
      <c r="A433" t="s">
        <v>105</v>
      </c>
      <c r="B433" t="str">
        <f>IF(Deals!A34="","",Deals!A34)</f>
        <v/>
      </c>
      <c r="C433" t="str">
        <f>IF(Deals!B34="","",Deals!B34)</f>
        <v/>
      </c>
      <c r="D433" t="str">
        <f>IF(Deals!G34="","",Deals!G34)</f>
        <v/>
      </c>
      <c r="E433" t="str">
        <f>IF(Deals!H34="","",Deals!H34)</f>
        <v/>
      </c>
      <c r="F433" t="str">
        <f t="shared" si="13"/>
        <v/>
      </c>
    </row>
    <row r="434" spans="1:6" x14ac:dyDescent="0.25">
      <c r="A434" t="s">
        <v>105</v>
      </c>
      <c r="B434" t="str">
        <f>IF(Deals!A35="","",Deals!A35)</f>
        <v/>
      </c>
      <c r="C434" t="str">
        <f>IF(Deals!B35="","",Deals!B35)</f>
        <v/>
      </c>
      <c r="D434" t="str">
        <f>IF(Deals!G35="","",Deals!G35)</f>
        <v/>
      </c>
      <c r="E434" t="str">
        <f>IF(Deals!H35="","",Deals!H35)</f>
        <v/>
      </c>
      <c r="F434" t="str">
        <f t="shared" si="13"/>
        <v/>
      </c>
    </row>
    <row r="435" spans="1:6" x14ac:dyDescent="0.25">
      <c r="A435" t="s">
        <v>105</v>
      </c>
      <c r="B435" t="str">
        <f>IF(Deals!A36="","",Deals!A36)</f>
        <v/>
      </c>
      <c r="C435" t="str">
        <f>IF(Deals!B36="","",Deals!B36)</f>
        <v/>
      </c>
      <c r="D435" t="str">
        <f>IF(Deals!G36="","",Deals!G36)</f>
        <v/>
      </c>
      <c r="E435" t="str">
        <f>IF(Deals!H36="","",Deals!H36)</f>
        <v/>
      </c>
      <c r="F435" t="str">
        <f t="shared" si="13"/>
        <v/>
      </c>
    </row>
    <row r="436" spans="1:6" x14ac:dyDescent="0.25">
      <c r="A436" t="s">
        <v>105</v>
      </c>
      <c r="B436" t="str">
        <f>IF(Deals!A37="","",Deals!A37)</f>
        <v/>
      </c>
      <c r="C436" t="str">
        <f>IF(Deals!B37="","",Deals!B37)</f>
        <v/>
      </c>
      <c r="D436" t="str">
        <f>IF(Deals!G37="","",Deals!G37)</f>
        <v/>
      </c>
      <c r="E436" t="str">
        <f>IF(Deals!H37="","",Deals!H37)</f>
        <v/>
      </c>
      <c r="F436" t="str">
        <f t="shared" si="13"/>
        <v/>
      </c>
    </row>
    <row r="437" spans="1:6" x14ac:dyDescent="0.25">
      <c r="A437" t="s">
        <v>105</v>
      </c>
      <c r="B437" t="str">
        <f>IF(Deals!A38="","",Deals!A38)</f>
        <v/>
      </c>
      <c r="C437" t="str">
        <f>IF(Deals!B38="","",Deals!B38)</f>
        <v/>
      </c>
      <c r="D437" t="str">
        <f>IF(Deals!G38="","",Deals!G38)</f>
        <v/>
      </c>
      <c r="E437" t="str">
        <f>IF(Deals!H38="","",Deals!H38)</f>
        <v/>
      </c>
      <c r="F437" t="str">
        <f t="shared" si="13"/>
        <v/>
      </c>
    </row>
    <row r="438" spans="1:6" x14ac:dyDescent="0.25">
      <c r="A438" t="s">
        <v>105</v>
      </c>
      <c r="B438" t="str">
        <f>IF(Deals!A39="","",Deals!A39)</f>
        <v/>
      </c>
      <c r="C438" t="str">
        <f>IF(Deals!B39="","",Deals!B39)</f>
        <v/>
      </c>
      <c r="D438" t="str">
        <f>IF(Deals!G39="","",Deals!G39)</f>
        <v/>
      </c>
      <c r="E438" t="str">
        <f>IF(Deals!H39="","",Deals!H39)</f>
        <v/>
      </c>
      <c r="F438" t="str">
        <f t="shared" si="13"/>
        <v/>
      </c>
    </row>
    <row r="439" spans="1:6" x14ac:dyDescent="0.25">
      <c r="A439" t="s">
        <v>105</v>
      </c>
      <c r="B439" t="str">
        <f>IF(Deals!A40="","",Deals!A40)</f>
        <v/>
      </c>
      <c r="C439" t="str">
        <f>IF(Deals!B40="","",Deals!B40)</f>
        <v/>
      </c>
      <c r="D439" t="str">
        <f>IF(Deals!G40="","",Deals!G40)</f>
        <v/>
      </c>
      <c r="E439" t="str">
        <f>IF(Deals!H40="","",Deals!H40)</f>
        <v/>
      </c>
      <c r="F439" t="str">
        <f t="shared" si="13"/>
        <v/>
      </c>
    </row>
    <row r="440" spans="1:6" x14ac:dyDescent="0.25">
      <c r="A440" t="s">
        <v>105</v>
      </c>
      <c r="B440" t="str">
        <f>IF(Deals!A41="","",Deals!A41)</f>
        <v/>
      </c>
      <c r="C440" t="str">
        <f>IF(Deals!B41="","",Deals!B41)</f>
        <v/>
      </c>
      <c r="D440" t="str">
        <f>IF(Deals!G41="","",Deals!G41)</f>
        <v/>
      </c>
      <c r="E440" t="str">
        <f>IF(Deals!H41="","",Deals!H41)</f>
        <v/>
      </c>
      <c r="F440" t="str">
        <f t="shared" si="13"/>
        <v/>
      </c>
    </row>
    <row r="441" spans="1:6" x14ac:dyDescent="0.25">
      <c r="A441" t="s">
        <v>105</v>
      </c>
      <c r="B441" t="str">
        <f>IF(Deals!A42="","",Deals!A42)</f>
        <v/>
      </c>
      <c r="C441" t="str">
        <f>IF(Deals!B42="","",Deals!B42)</f>
        <v/>
      </c>
      <c r="D441" t="str">
        <f>IF(Deals!G42="","",Deals!G42)</f>
        <v/>
      </c>
      <c r="E441" t="str">
        <f>IF(Deals!H42="","",Deals!H42)</f>
        <v/>
      </c>
      <c r="F441" t="str">
        <f t="shared" si="13"/>
        <v/>
      </c>
    </row>
    <row r="442" spans="1:6" x14ac:dyDescent="0.25">
      <c r="A442" t="s">
        <v>105</v>
      </c>
      <c r="B442" t="str">
        <f>IF(Deals!A43="","",Deals!A43)</f>
        <v/>
      </c>
      <c r="C442" t="str">
        <f>IF(Deals!B43="","",Deals!B43)</f>
        <v/>
      </c>
      <c r="D442" t="str">
        <f>IF(Deals!G43="","",Deals!G43)</f>
        <v/>
      </c>
      <c r="E442" t="str">
        <f>IF(Deals!H43="","",Deals!H43)</f>
        <v/>
      </c>
      <c r="F442" t="str">
        <f t="shared" si="13"/>
        <v/>
      </c>
    </row>
    <row r="443" spans="1:6" x14ac:dyDescent="0.25">
      <c r="A443" t="s">
        <v>105</v>
      </c>
      <c r="B443" t="str">
        <f>IF(Deals!A44="","",Deals!A44)</f>
        <v/>
      </c>
      <c r="C443" t="str">
        <f>IF(Deals!B44="","",Deals!B44)</f>
        <v/>
      </c>
      <c r="D443" t="str">
        <f>IF(Deals!G44="","",Deals!G44)</f>
        <v/>
      </c>
      <c r="E443" t="str">
        <f>IF(Deals!H44="","",Deals!H44)</f>
        <v/>
      </c>
      <c r="F443" t="str">
        <f t="shared" si="13"/>
        <v/>
      </c>
    </row>
    <row r="444" spans="1:6" x14ac:dyDescent="0.25">
      <c r="A444" t="s">
        <v>105</v>
      </c>
      <c r="B444" t="str">
        <f>IF(Deals!A45="","",Deals!A45)</f>
        <v/>
      </c>
      <c r="C444" t="str">
        <f>IF(Deals!B45="","",Deals!B45)</f>
        <v/>
      </c>
      <c r="D444" t="str">
        <f>IF(Deals!G45="","",Deals!G45)</f>
        <v/>
      </c>
      <c r="E444" t="str">
        <f>IF(Deals!H45="","",Deals!H45)</f>
        <v/>
      </c>
      <c r="F444" t="str">
        <f t="shared" si="13"/>
        <v/>
      </c>
    </row>
    <row r="445" spans="1:6" x14ac:dyDescent="0.25">
      <c r="A445" t="s">
        <v>105</v>
      </c>
      <c r="B445" t="str">
        <f>IF(Deals!A46="","",Deals!A46)</f>
        <v/>
      </c>
      <c r="C445" t="str">
        <f>IF(Deals!B46="","",Deals!B46)</f>
        <v/>
      </c>
      <c r="D445" t="str">
        <f>IF(Deals!G46="","",Deals!G46)</f>
        <v/>
      </c>
      <c r="E445" t="str">
        <f>IF(Deals!H46="","",Deals!H46)</f>
        <v/>
      </c>
      <c r="F445" t="str">
        <f t="shared" si="13"/>
        <v/>
      </c>
    </row>
    <row r="446" spans="1:6" x14ac:dyDescent="0.25">
      <c r="A446" t="s">
        <v>105</v>
      </c>
      <c r="B446" t="str">
        <f>IF(Deals!A47="","",Deals!A47)</f>
        <v/>
      </c>
      <c r="C446" t="str">
        <f>IF(Deals!B47="","",Deals!B47)</f>
        <v/>
      </c>
      <c r="D446" t="str">
        <f>IF(Deals!G47="","",Deals!G47)</f>
        <v/>
      </c>
      <c r="E446" t="str">
        <f>IF(Deals!H47="","",Deals!H47)</f>
        <v/>
      </c>
      <c r="F446" t="str">
        <f t="shared" si="13"/>
        <v/>
      </c>
    </row>
    <row r="447" spans="1:6" x14ac:dyDescent="0.25">
      <c r="A447" t="s">
        <v>105</v>
      </c>
      <c r="B447" t="str">
        <f>IF(Deals!A48="","",Deals!A48)</f>
        <v/>
      </c>
      <c r="C447" t="str">
        <f>IF(Deals!B48="","",Deals!B48)</f>
        <v/>
      </c>
      <c r="D447" t="str">
        <f>IF(Deals!G48="","",Deals!G48)</f>
        <v/>
      </c>
      <c r="E447" t="str">
        <f>IF(Deals!H48="","",Deals!H48)</f>
        <v/>
      </c>
      <c r="F447" t="str">
        <f t="shared" si="13"/>
        <v/>
      </c>
    </row>
    <row r="448" spans="1:6" x14ac:dyDescent="0.25">
      <c r="A448" t="s">
        <v>105</v>
      </c>
      <c r="B448" t="str">
        <f>IF(Deals!A49="","",Deals!A49)</f>
        <v/>
      </c>
      <c r="C448" t="str">
        <f>IF(Deals!B49="","",Deals!B49)</f>
        <v/>
      </c>
      <c r="D448" t="str">
        <f>IF(Deals!G49="","",Deals!G49)</f>
        <v/>
      </c>
      <c r="E448" t="str">
        <f>IF(Deals!H49="","",Deals!H49)</f>
        <v/>
      </c>
      <c r="F448" t="str">
        <f t="shared" si="13"/>
        <v/>
      </c>
    </row>
    <row r="449" spans="1:6" x14ac:dyDescent="0.25">
      <c r="A449" t="s">
        <v>105</v>
      </c>
      <c r="B449" t="str">
        <f>IF(Deals!A50="","",Deals!A50)</f>
        <v/>
      </c>
      <c r="C449" t="str">
        <f>IF(Deals!B50="","",Deals!B50)</f>
        <v/>
      </c>
      <c r="D449" t="str">
        <f>IF(Deals!G50="","",Deals!G50)</f>
        <v/>
      </c>
      <c r="E449" t="str">
        <f>IF(Deals!H50="","",Deals!H50)</f>
        <v/>
      </c>
      <c r="F449" t="str">
        <f t="shared" si="13"/>
        <v/>
      </c>
    </row>
    <row r="450" spans="1:6" x14ac:dyDescent="0.25">
      <c r="A450" t="s">
        <v>105</v>
      </c>
      <c r="B450" t="str">
        <f>IF(Deals!A51="","",Deals!A51)</f>
        <v/>
      </c>
      <c r="C450" t="str">
        <f>IF(Deals!B51="","",Deals!B51)</f>
        <v/>
      </c>
      <c r="D450" t="str">
        <f>IF(Deals!G51="","",Deals!G51)</f>
        <v/>
      </c>
      <c r="E450" t="str">
        <f>IF(Deals!H51="","",Deals!H51)</f>
        <v/>
      </c>
      <c r="F450" t="str">
        <f t="shared" ref="F450:F513" si="14">IF(AND(B450&lt;&gt;"",ISNUMBER(D450),D450&gt;0),D450+ROW()/1000000,"")</f>
        <v/>
      </c>
    </row>
    <row r="451" spans="1:6" x14ac:dyDescent="0.25">
      <c r="A451" t="s">
        <v>105</v>
      </c>
      <c r="B451" t="str">
        <f>IF(Deals!A52="","",Deals!A52)</f>
        <v/>
      </c>
      <c r="C451" t="str">
        <f>IF(Deals!B52="","",Deals!B52)</f>
        <v/>
      </c>
      <c r="D451" t="str">
        <f>IF(Deals!G52="","",Deals!G52)</f>
        <v/>
      </c>
      <c r="E451" t="str">
        <f>IF(Deals!H52="","",Deals!H52)</f>
        <v/>
      </c>
      <c r="F451" t="str">
        <f t="shared" si="14"/>
        <v/>
      </c>
    </row>
    <row r="452" spans="1:6" x14ac:dyDescent="0.25">
      <c r="A452" t="s">
        <v>105</v>
      </c>
      <c r="B452" t="str">
        <f>IF(Deals!A53="","",Deals!A53)</f>
        <v/>
      </c>
      <c r="C452" t="str">
        <f>IF(Deals!B53="","",Deals!B53)</f>
        <v/>
      </c>
      <c r="D452" t="str">
        <f>IF(Deals!G53="","",Deals!G53)</f>
        <v/>
      </c>
      <c r="E452" t="str">
        <f>IF(Deals!H53="","",Deals!H53)</f>
        <v/>
      </c>
      <c r="F452" t="str">
        <f t="shared" si="14"/>
        <v/>
      </c>
    </row>
    <row r="453" spans="1:6" x14ac:dyDescent="0.25">
      <c r="A453" t="s">
        <v>105</v>
      </c>
      <c r="B453" t="str">
        <f>IF(Deals!A54="","",Deals!A54)</f>
        <v/>
      </c>
      <c r="C453" t="str">
        <f>IF(Deals!B54="","",Deals!B54)</f>
        <v/>
      </c>
      <c r="D453" t="str">
        <f>IF(Deals!G54="","",Deals!G54)</f>
        <v/>
      </c>
      <c r="E453" t="str">
        <f>IF(Deals!H54="","",Deals!H54)</f>
        <v/>
      </c>
      <c r="F453" t="str">
        <f t="shared" si="14"/>
        <v/>
      </c>
    </row>
    <row r="454" spans="1:6" x14ac:dyDescent="0.25">
      <c r="A454" t="s">
        <v>105</v>
      </c>
      <c r="B454" t="str">
        <f>IF(Deals!A55="","",Deals!A55)</f>
        <v/>
      </c>
      <c r="C454" t="str">
        <f>IF(Deals!B55="","",Deals!B55)</f>
        <v/>
      </c>
      <c r="D454" t="str">
        <f>IF(Deals!G55="","",Deals!G55)</f>
        <v/>
      </c>
      <c r="E454" t="str">
        <f>IF(Deals!H55="","",Deals!H55)</f>
        <v/>
      </c>
      <c r="F454" t="str">
        <f t="shared" si="14"/>
        <v/>
      </c>
    </row>
    <row r="455" spans="1:6" x14ac:dyDescent="0.25">
      <c r="A455" t="s">
        <v>105</v>
      </c>
      <c r="B455" t="str">
        <f>IF(Deals!A56="","",Deals!A56)</f>
        <v/>
      </c>
      <c r="C455" t="str">
        <f>IF(Deals!B56="","",Deals!B56)</f>
        <v/>
      </c>
      <c r="D455" t="str">
        <f>IF(Deals!G56="","",Deals!G56)</f>
        <v/>
      </c>
      <c r="E455" t="str">
        <f>IF(Deals!H56="","",Deals!H56)</f>
        <v/>
      </c>
      <c r="F455" t="str">
        <f t="shared" si="14"/>
        <v/>
      </c>
    </row>
    <row r="456" spans="1:6" x14ac:dyDescent="0.25">
      <c r="A456" t="s">
        <v>105</v>
      </c>
      <c r="B456" t="str">
        <f>IF(Deals!A57="","",Deals!A57)</f>
        <v/>
      </c>
      <c r="C456" t="str">
        <f>IF(Deals!B57="","",Deals!B57)</f>
        <v/>
      </c>
      <c r="D456" t="str">
        <f>IF(Deals!G57="","",Deals!G57)</f>
        <v/>
      </c>
      <c r="E456" t="str">
        <f>IF(Deals!H57="","",Deals!H57)</f>
        <v/>
      </c>
      <c r="F456" t="str">
        <f t="shared" si="14"/>
        <v/>
      </c>
    </row>
    <row r="457" spans="1:6" x14ac:dyDescent="0.25">
      <c r="A457" t="s">
        <v>105</v>
      </c>
      <c r="B457" t="str">
        <f>IF(Deals!A58="","",Deals!A58)</f>
        <v/>
      </c>
      <c r="C457" t="str">
        <f>IF(Deals!B58="","",Deals!B58)</f>
        <v/>
      </c>
      <c r="D457" t="str">
        <f>IF(Deals!G58="","",Deals!G58)</f>
        <v/>
      </c>
      <c r="E457" t="str">
        <f>IF(Deals!H58="","",Deals!H58)</f>
        <v/>
      </c>
      <c r="F457" t="str">
        <f t="shared" si="14"/>
        <v/>
      </c>
    </row>
    <row r="458" spans="1:6" x14ac:dyDescent="0.25">
      <c r="A458" t="s">
        <v>105</v>
      </c>
      <c r="B458" t="str">
        <f>IF(Deals!A59="","",Deals!A59)</f>
        <v/>
      </c>
      <c r="C458" t="str">
        <f>IF(Deals!B59="","",Deals!B59)</f>
        <v/>
      </c>
      <c r="D458" t="str">
        <f>IF(Deals!G59="","",Deals!G59)</f>
        <v/>
      </c>
      <c r="E458" t="str">
        <f>IF(Deals!H59="","",Deals!H59)</f>
        <v/>
      </c>
      <c r="F458" t="str">
        <f t="shared" si="14"/>
        <v/>
      </c>
    </row>
    <row r="459" spans="1:6" x14ac:dyDescent="0.25">
      <c r="A459" t="s">
        <v>105</v>
      </c>
      <c r="B459" t="str">
        <f>IF(Deals!A60="","",Deals!A60)</f>
        <v/>
      </c>
      <c r="C459" t="str">
        <f>IF(Deals!B60="","",Deals!B60)</f>
        <v/>
      </c>
      <c r="D459" t="str">
        <f>IF(Deals!G60="","",Deals!G60)</f>
        <v/>
      </c>
      <c r="E459" t="str">
        <f>IF(Deals!H60="","",Deals!H60)</f>
        <v/>
      </c>
      <c r="F459" t="str">
        <f t="shared" si="14"/>
        <v/>
      </c>
    </row>
    <row r="460" spans="1:6" x14ac:dyDescent="0.25">
      <c r="A460" t="s">
        <v>105</v>
      </c>
      <c r="B460" t="str">
        <f>IF(Deals!A61="","",Deals!A61)</f>
        <v/>
      </c>
      <c r="C460" t="str">
        <f>IF(Deals!B61="","",Deals!B61)</f>
        <v/>
      </c>
      <c r="D460" t="str">
        <f>IF(Deals!G61="","",Deals!G61)</f>
        <v/>
      </c>
      <c r="E460" t="str">
        <f>IF(Deals!H61="","",Deals!H61)</f>
        <v/>
      </c>
      <c r="F460" t="str">
        <f t="shared" si="14"/>
        <v/>
      </c>
    </row>
    <row r="461" spans="1:6" x14ac:dyDescent="0.25">
      <c r="A461" t="s">
        <v>105</v>
      </c>
      <c r="B461" t="str">
        <f>IF(Deals!A62="","",Deals!A62)</f>
        <v/>
      </c>
      <c r="C461" t="str">
        <f>IF(Deals!B62="","",Deals!B62)</f>
        <v/>
      </c>
      <c r="D461" t="str">
        <f>IF(Deals!G62="","",Deals!G62)</f>
        <v/>
      </c>
      <c r="E461" t="str">
        <f>IF(Deals!H62="","",Deals!H62)</f>
        <v/>
      </c>
      <c r="F461" t="str">
        <f t="shared" si="14"/>
        <v/>
      </c>
    </row>
    <row r="462" spans="1:6" x14ac:dyDescent="0.25">
      <c r="A462" t="s">
        <v>105</v>
      </c>
      <c r="B462" t="str">
        <f>IF(Deals!A63="","",Deals!A63)</f>
        <v/>
      </c>
      <c r="C462" t="str">
        <f>IF(Deals!B63="","",Deals!B63)</f>
        <v/>
      </c>
      <c r="D462" t="str">
        <f>IF(Deals!G63="","",Deals!G63)</f>
        <v/>
      </c>
      <c r="E462" t="str">
        <f>IF(Deals!H63="","",Deals!H63)</f>
        <v/>
      </c>
      <c r="F462" t="str">
        <f t="shared" si="14"/>
        <v/>
      </c>
    </row>
    <row r="463" spans="1:6" x14ac:dyDescent="0.25">
      <c r="A463" t="s">
        <v>105</v>
      </c>
      <c r="B463" t="str">
        <f>IF(Deals!A64="","",Deals!A64)</f>
        <v/>
      </c>
      <c r="C463" t="str">
        <f>IF(Deals!B64="","",Deals!B64)</f>
        <v/>
      </c>
      <c r="D463" t="str">
        <f>IF(Deals!G64="","",Deals!G64)</f>
        <v/>
      </c>
      <c r="E463" t="str">
        <f>IF(Deals!H64="","",Deals!H64)</f>
        <v/>
      </c>
      <c r="F463" t="str">
        <f t="shared" si="14"/>
        <v/>
      </c>
    </row>
    <row r="464" spans="1:6" x14ac:dyDescent="0.25">
      <c r="A464" t="s">
        <v>105</v>
      </c>
      <c r="B464" t="str">
        <f>IF(Deals!A65="","",Deals!A65)</f>
        <v/>
      </c>
      <c r="C464" t="str">
        <f>IF(Deals!B65="","",Deals!B65)</f>
        <v/>
      </c>
      <c r="D464" t="str">
        <f>IF(Deals!G65="","",Deals!G65)</f>
        <v/>
      </c>
      <c r="E464" t="str">
        <f>IF(Deals!H65="","",Deals!H65)</f>
        <v/>
      </c>
      <c r="F464" t="str">
        <f t="shared" si="14"/>
        <v/>
      </c>
    </row>
    <row r="465" spans="1:6" x14ac:dyDescent="0.25">
      <c r="A465" t="s">
        <v>105</v>
      </c>
      <c r="B465" t="str">
        <f>IF(Deals!A66="","",Deals!A66)</f>
        <v/>
      </c>
      <c r="C465" t="str">
        <f>IF(Deals!B66="","",Deals!B66)</f>
        <v/>
      </c>
      <c r="D465" t="str">
        <f>IF(Deals!G66="","",Deals!G66)</f>
        <v/>
      </c>
      <c r="E465" t="str">
        <f>IF(Deals!H66="","",Deals!H66)</f>
        <v/>
      </c>
      <c r="F465" t="str">
        <f t="shared" si="14"/>
        <v/>
      </c>
    </row>
    <row r="466" spans="1:6" x14ac:dyDescent="0.25">
      <c r="A466" t="s">
        <v>105</v>
      </c>
      <c r="B466" t="str">
        <f>IF(Deals!A67="","",Deals!A67)</f>
        <v/>
      </c>
      <c r="C466" t="str">
        <f>IF(Deals!B67="","",Deals!B67)</f>
        <v/>
      </c>
      <c r="D466" t="str">
        <f>IF(Deals!G67="","",Deals!G67)</f>
        <v/>
      </c>
      <c r="E466" t="str">
        <f>IF(Deals!H67="","",Deals!H67)</f>
        <v/>
      </c>
      <c r="F466" t="str">
        <f t="shared" si="14"/>
        <v/>
      </c>
    </row>
    <row r="467" spans="1:6" x14ac:dyDescent="0.25">
      <c r="A467" t="s">
        <v>105</v>
      </c>
      <c r="B467" t="str">
        <f>IF(Deals!A68="","",Deals!A68)</f>
        <v/>
      </c>
      <c r="C467" t="str">
        <f>IF(Deals!B68="","",Deals!B68)</f>
        <v/>
      </c>
      <c r="D467" t="str">
        <f>IF(Deals!G68="","",Deals!G68)</f>
        <v/>
      </c>
      <c r="E467" t="str">
        <f>IF(Deals!H68="","",Deals!H68)</f>
        <v/>
      </c>
      <c r="F467" t="str">
        <f t="shared" si="14"/>
        <v/>
      </c>
    </row>
    <row r="468" spans="1:6" x14ac:dyDescent="0.25">
      <c r="A468" t="s">
        <v>105</v>
      </c>
      <c r="B468" t="str">
        <f>IF(Deals!A69="","",Deals!A69)</f>
        <v/>
      </c>
      <c r="C468" t="str">
        <f>IF(Deals!B69="","",Deals!B69)</f>
        <v/>
      </c>
      <c r="D468" t="str">
        <f>IF(Deals!G69="","",Deals!G69)</f>
        <v/>
      </c>
      <c r="E468" t="str">
        <f>IF(Deals!H69="","",Deals!H69)</f>
        <v/>
      </c>
      <c r="F468" t="str">
        <f t="shared" si="14"/>
        <v/>
      </c>
    </row>
    <row r="469" spans="1:6" x14ac:dyDescent="0.25">
      <c r="A469" t="s">
        <v>105</v>
      </c>
      <c r="B469" t="str">
        <f>IF(Deals!A70="","",Deals!A70)</f>
        <v/>
      </c>
      <c r="C469" t="str">
        <f>IF(Deals!B70="","",Deals!B70)</f>
        <v/>
      </c>
      <c r="D469" t="str">
        <f>IF(Deals!G70="","",Deals!G70)</f>
        <v/>
      </c>
      <c r="E469" t="str">
        <f>IF(Deals!H70="","",Deals!H70)</f>
        <v/>
      </c>
      <c r="F469" t="str">
        <f t="shared" si="14"/>
        <v/>
      </c>
    </row>
    <row r="470" spans="1:6" x14ac:dyDescent="0.25">
      <c r="A470" t="s">
        <v>105</v>
      </c>
      <c r="B470" t="str">
        <f>IF(Deals!A71="","",Deals!A71)</f>
        <v/>
      </c>
      <c r="C470" t="str">
        <f>IF(Deals!B71="","",Deals!B71)</f>
        <v/>
      </c>
      <c r="D470" t="str">
        <f>IF(Deals!G71="","",Deals!G71)</f>
        <v/>
      </c>
      <c r="E470" t="str">
        <f>IF(Deals!H71="","",Deals!H71)</f>
        <v/>
      </c>
      <c r="F470" t="str">
        <f t="shared" si="14"/>
        <v/>
      </c>
    </row>
    <row r="471" spans="1:6" x14ac:dyDescent="0.25">
      <c r="A471" t="s">
        <v>105</v>
      </c>
      <c r="B471" t="str">
        <f>IF(Deals!A72="","",Deals!A72)</f>
        <v/>
      </c>
      <c r="C471" t="str">
        <f>IF(Deals!B72="","",Deals!B72)</f>
        <v/>
      </c>
      <c r="D471" t="str">
        <f>IF(Deals!G72="","",Deals!G72)</f>
        <v/>
      </c>
      <c r="E471" t="str">
        <f>IF(Deals!H72="","",Deals!H72)</f>
        <v/>
      </c>
      <c r="F471" t="str">
        <f t="shared" si="14"/>
        <v/>
      </c>
    </row>
    <row r="472" spans="1:6" x14ac:dyDescent="0.25">
      <c r="A472" t="s">
        <v>105</v>
      </c>
      <c r="B472" t="str">
        <f>IF(Deals!A73="","",Deals!A73)</f>
        <v/>
      </c>
      <c r="C472" t="str">
        <f>IF(Deals!B73="","",Deals!B73)</f>
        <v/>
      </c>
      <c r="D472" t="str">
        <f>IF(Deals!G73="","",Deals!G73)</f>
        <v/>
      </c>
      <c r="E472" t="str">
        <f>IF(Deals!H73="","",Deals!H73)</f>
        <v/>
      </c>
      <c r="F472" t="str">
        <f t="shared" si="14"/>
        <v/>
      </c>
    </row>
    <row r="473" spans="1:6" x14ac:dyDescent="0.25">
      <c r="A473" t="s">
        <v>105</v>
      </c>
      <c r="B473" t="str">
        <f>IF(Deals!A74="","",Deals!A74)</f>
        <v/>
      </c>
      <c r="C473" t="str">
        <f>IF(Deals!B74="","",Deals!B74)</f>
        <v/>
      </c>
      <c r="D473" t="str">
        <f>IF(Deals!G74="","",Deals!G74)</f>
        <v/>
      </c>
      <c r="E473" t="str">
        <f>IF(Deals!H74="","",Deals!H74)</f>
        <v/>
      </c>
      <c r="F473" t="str">
        <f t="shared" si="14"/>
        <v/>
      </c>
    </row>
    <row r="474" spans="1:6" x14ac:dyDescent="0.25">
      <c r="A474" t="s">
        <v>105</v>
      </c>
      <c r="B474" t="str">
        <f>IF(Deals!A75="","",Deals!A75)</f>
        <v/>
      </c>
      <c r="C474" t="str">
        <f>IF(Deals!B75="","",Deals!B75)</f>
        <v/>
      </c>
      <c r="D474" t="str">
        <f>IF(Deals!G75="","",Deals!G75)</f>
        <v/>
      </c>
      <c r="E474" t="str">
        <f>IF(Deals!H75="","",Deals!H75)</f>
        <v/>
      </c>
      <c r="F474" t="str">
        <f t="shared" si="14"/>
        <v/>
      </c>
    </row>
    <row r="475" spans="1:6" x14ac:dyDescent="0.25">
      <c r="A475" t="s">
        <v>105</v>
      </c>
      <c r="B475" t="str">
        <f>IF(Deals!A76="","",Deals!A76)</f>
        <v/>
      </c>
      <c r="C475" t="str">
        <f>IF(Deals!B76="","",Deals!B76)</f>
        <v/>
      </c>
      <c r="D475" t="str">
        <f>IF(Deals!G76="","",Deals!G76)</f>
        <v/>
      </c>
      <c r="E475" t="str">
        <f>IF(Deals!H76="","",Deals!H76)</f>
        <v/>
      </c>
      <c r="F475" t="str">
        <f t="shared" si="14"/>
        <v/>
      </c>
    </row>
    <row r="476" spans="1:6" x14ac:dyDescent="0.25">
      <c r="A476" t="s">
        <v>105</v>
      </c>
      <c r="B476" t="str">
        <f>IF(Deals!A77="","",Deals!A77)</f>
        <v/>
      </c>
      <c r="C476" t="str">
        <f>IF(Deals!B77="","",Deals!B77)</f>
        <v/>
      </c>
      <c r="D476" t="str">
        <f>IF(Deals!G77="","",Deals!G77)</f>
        <v/>
      </c>
      <c r="E476" t="str">
        <f>IF(Deals!H77="","",Deals!H77)</f>
        <v/>
      </c>
      <c r="F476" t="str">
        <f t="shared" si="14"/>
        <v/>
      </c>
    </row>
    <row r="477" spans="1:6" x14ac:dyDescent="0.25">
      <c r="A477" t="s">
        <v>105</v>
      </c>
      <c r="B477" t="str">
        <f>IF(Deals!A78="","",Deals!A78)</f>
        <v/>
      </c>
      <c r="C477" t="str">
        <f>IF(Deals!B78="","",Deals!B78)</f>
        <v/>
      </c>
      <c r="D477" t="str">
        <f>IF(Deals!G78="","",Deals!G78)</f>
        <v/>
      </c>
      <c r="E477" t="str">
        <f>IF(Deals!H78="","",Deals!H78)</f>
        <v/>
      </c>
      <c r="F477" t="str">
        <f t="shared" si="14"/>
        <v/>
      </c>
    </row>
    <row r="478" spans="1:6" x14ac:dyDescent="0.25">
      <c r="A478" t="s">
        <v>105</v>
      </c>
      <c r="B478" t="str">
        <f>IF(Deals!A79="","",Deals!A79)</f>
        <v/>
      </c>
      <c r="C478" t="str">
        <f>IF(Deals!B79="","",Deals!B79)</f>
        <v/>
      </c>
      <c r="D478" t="str">
        <f>IF(Deals!G79="","",Deals!G79)</f>
        <v/>
      </c>
      <c r="E478" t="str">
        <f>IF(Deals!H79="","",Deals!H79)</f>
        <v/>
      </c>
      <c r="F478" t="str">
        <f t="shared" si="14"/>
        <v/>
      </c>
    </row>
    <row r="479" spans="1:6" x14ac:dyDescent="0.25">
      <c r="A479" t="s">
        <v>105</v>
      </c>
      <c r="B479" t="str">
        <f>IF(Deals!A80="","",Deals!A80)</f>
        <v/>
      </c>
      <c r="C479" t="str">
        <f>IF(Deals!B80="","",Deals!B80)</f>
        <v/>
      </c>
      <c r="D479" t="str">
        <f>IF(Deals!G80="","",Deals!G80)</f>
        <v/>
      </c>
      <c r="E479" t="str">
        <f>IF(Deals!H80="","",Deals!H80)</f>
        <v/>
      </c>
      <c r="F479" t="str">
        <f t="shared" si="14"/>
        <v/>
      </c>
    </row>
    <row r="480" spans="1:6" x14ac:dyDescent="0.25">
      <c r="A480" t="s">
        <v>105</v>
      </c>
      <c r="B480" t="str">
        <f>IF(Deals!A81="","",Deals!A81)</f>
        <v/>
      </c>
      <c r="C480" t="str">
        <f>IF(Deals!B81="","",Deals!B81)</f>
        <v/>
      </c>
      <c r="D480" t="str">
        <f>IF(Deals!G81="","",Deals!G81)</f>
        <v/>
      </c>
      <c r="E480" t="str">
        <f>IF(Deals!H81="","",Deals!H81)</f>
        <v/>
      </c>
      <c r="F480" t="str">
        <f t="shared" si="14"/>
        <v/>
      </c>
    </row>
    <row r="481" spans="1:6" x14ac:dyDescent="0.25">
      <c r="A481" t="s">
        <v>105</v>
      </c>
      <c r="B481" t="str">
        <f>IF(Deals!A82="","",Deals!A82)</f>
        <v/>
      </c>
      <c r="C481" t="str">
        <f>IF(Deals!B82="","",Deals!B82)</f>
        <v/>
      </c>
      <c r="D481" t="str">
        <f>IF(Deals!G82="","",Deals!G82)</f>
        <v/>
      </c>
      <c r="E481" t="str">
        <f>IF(Deals!H82="","",Deals!H82)</f>
        <v/>
      </c>
      <c r="F481" t="str">
        <f t="shared" si="14"/>
        <v/>
      </c>
    </row>
    <row r="482" spans="1:6" x14ac:dyDescent="0.25">
      <c r="A482" t="s">
        <v>105</v>
      </c>
      <c r="B482" t="str">
        <f>IF(Deals!A83="","",Deals!A83)</f>
        <v/>
      </c>
      <c r="C482" t="str">
        <f>IF(Deals!B83="","",Deals!B83)</f>
        <v/>
      </c>
      <c r="D482" t="str">
        <f>IF(Deals!G83="","",Deals!G83)</f>
        <v/>
      </c>
      <c r="E482" t="str">
        <f>IF(Deals!H83="","",Deals!H83)</f>
        <v/>
      </c>
      <c r="F482" t="str">
        <f t="shared" si="14"/>
        <v/>
      </c>
    </row>
    <row r="483" spans="1:6" x14ac:dyDescent="0.25">
      <c r="A483" t="s">
        <v>105</v>
      </c>
      <c r="B483" t="str">
        <f>IF(Deals!A84="","",Deals!A84)</f>
        <v/>
      </c>
      <c r="C483" t="str">
        <f>IF(Deals!B84="","",Deals!B84)</f>
        <v/>
      </c>
      <c r="D483" t="str">
        <f>IF(Deals!G84="","",Deals!G84)</f>
        <v/>
      </c>
      <c r="E483" t="str">
        <f>IF(Deals!H84="","",Deals!H84)</f>
        <v/>
      </c>
      <c r="F483" t="str">
        <f t="shared" si="14"/>
        <v/>
      </c>
    </row>
    <row r="484" spans="1:6" x14ac:dyDescent="0.25">
      <c r="A484" t="s">
        <v>105</v>
      </c>
      <c r="B484" t="str">
        <f>IF(Deals!A85="","",Deals!A85)</f>
        <v/>
      </c>
      <c r="C484" t="str">
        <f>IF(Deals!B85="","",Deals!B85)</f>
        <v/>
      </c>
      <c r="D484" t="str">
        <f>IF(Deals!G85="","",Deals!G85)</f>
        <v/>
      </c>
      <c r="E484" t="str">
        <f>IF(Deals!H85="","",Deals!H85)</f>
        <v/>
      </c>
      <c r="F484" t="str">
        <f t="shared" si="14"/>
        <v/>
      </c>
    </row>
    <row r="485" spans="1:6" x14ac:dyDescent="0.25">
      <c r="A485" t="s">
        <v>105</v>
      </c>
      <c r="B485" t="str">
        <f>IF(Deals!A86="","",Deals!A86)</f>
        <v/>
      </c>
      <c r="C485" t="str">
        <f>IF(Deals!B86="","",Deals!B86)</f>
        <v/>
      </c>
      <c r="D485" t="str">
        <f>IF(Deals!G86="","",Deals!G86)</f>
        <v/>
      </c>
      <c r="E485" t="str">
        <f>IF(Deals!H86="","",Deals!H86)</f>
        <v/>
      </c>
      <c r="F485" t="str">
        <f t="shared" si="14"/>
        <v/>
      </c>
    </row>
    <row r="486" spans="1:6" x14ac:dyDescent="0.25">
      <c r="A486" t="s">
        <v>105</v>
      </c>
      <c r="B486" t="str">
        <f>IF(Deals!A87="","",Deals!A87)</f>
        <v/>
      </c>
      <c r="C486" t="str">
        <f>IF(Deals!B87="","",Deals!B87)</f>
        <v/>
      </c>
      <c r="D486" t="str">
        <f>IF(Deals!G87="","",Deals!G87)</f>
        <v/>
      </c>
      <c r="E486" t="str">
        <f>IF(Deals!H87="","",Deals!H87)</f>
        <v/>
      </c>
      <c r="F486" t="str">
        <f t="shared" si="14"/>
        <v/>
      </c>
    </row>
    <row r="487" spans="1:6" x14ac:dyDescent="0.25">
      <c r="A487" t="s">
        <v>105</v>
      </c>
      <c r="B487" t="str">
        <f>IF(Deals!A88="","",Deals!A88)</f>
        <v/>
      </c>
      <c r="C487" t="str">
        <f>IF(Deals!B88="","",Deals!B88)</f>
        <v/>
      </c>
      <c r="D487" t="str">
        <f>IF(Deals!G88="","",Deals!G88)</f>
        <v/>
      </c>
      <c r="E487" t="str">
        <f>IF(Deals!H88="","",Deals!H88)</f>
        <v/>
      </c>
      <c r="F487" t="str">
        <f t="shared" si="14"/>
        <v/>
      </c>
    </row>
    <row r="488" spans="1:6" x14ac:dyDescent="0.25">
      <c r="A488" t="s">
        <v>105</v>
      </c>
      <c r="B488" t="str">
        <f>IF(Deals!A89="","",Deals!A89)</f>
        <v/>
      </c>
      <c r="C488" t="str">
        <f>IF(Deals!B89="","",Deals!B89)</f>
        <v/>
      </c>
      <c r="D488" t="str">
        <f>IF(Deals!G89="","",Deals!G89)</f>
        <v/>
      </c>
      <c r="E488" t="str">
        <f>IF(Deals!H89="","",Deals!H89)</f>
        <v/>
      </c>
      <c r="F488" t="str">
        <f t="shared" si="14"/>
        <v/>
      </c>
    </row>
    <row r="489" spans="1:6" x14ac:dyDescent="0.25">
      <c r="A489" t="s">
        <v>105</v>
      </c>
      <c r="B489" t="str">
        <f>IF(Deals!A90="","",Deals!A90)</f>
        <v/>
      </c>
      <c r="C489" t="str">
        <f>IF(Deals!B90="","",Deals!B90)</f>
        <v/>
      </c>
      <c r="D489" t="str">
        <f>IF(Deals!G90="","",Deals!G90)</f>
        <v/>
      </c>
      <c r="E489" t="str">
        <f>IF(Deals!H90="","",Deals!H90)</f>
        <v/>
      </c>
      <c r="F489" t="str">
        <f t="shared" si="14"/>
        <v/>
      </c>
    </row>
    <row r="490" spans="1:6" x14ac:dyDescent="0.25">
      <c r="A490" t="s">
        <v>105</v>
      </c>
      <c r="B490" t="str">
        <f>IF(Deals!A91="","",Deals!A91)</f>
        <v/>
      </c>
      <c r="C490" t="str">
        <f>IF(Deals!B91="","",Deals!B91)</f>
        <v/>
      </c>
      <c r="D490" t="str">
        <f>IF(Deals!G91="","",Deals!G91)</f>
        <v/>
      </c>
      <c r="E490" t="str">
        <f>IF(Deals!H91="","",Deals!H91)</f>
        <v/>
      </c>
      <c r="F490" t="str">
        <f t="shared" si="14"/>
        <v/>
      </c>
    </row>
    <row r="491" spans="1:6" x14ac:dyDescent="0.25">
      <c r="A491" t="s">
        <v>105</v>
      </c>
      <c r="B491" t="str">
        <f>IF(Deals!A92="","",Deals!A92)</f>
        <v/>
      </c>
      <c r="C491" t="str">
        <f>IF(Deals!B92="","",Deals!B92)</f>
        <v/>
      </c>
      <c r="D491" t="str">
        <f>IF(Deals!G92="","",Deals!G92)</f>
        <v/>
      </c>
      <c r="E491" t="str">
        <f>IF(Deals!H92="","",Deals!H92)</f>
        <v/>
      </c>
      <c r="F491" t="str">
        <f t="shared" si="14"/>
        <v/>
      </c>
    </row>
    <row r="492" spans="1:6" x14ac:dyDescent="0.25">
      <c r="A492" t="s">
        <v>105</v>
      </c>
      <c r="B492" t="str">
        <f>IF(Deals!A93="","",Deals!A93)</f>
        <v/>
      </c>
      <c r="C492" t="str">
        <f>IF(Deals!B93="","",Deals!B93)</f>
        <v/>
      </c>
      <c r="D492" t="str">
        <f>IF(Deals!G93="","",Deals!G93)</f>
        <v/>
      </c>
      <c r="E492" t="str">
        <f>IF(Deals!H93="","",Deals!H93)</f>
        <v/>
      </c>
      <c r="F492" t="str">
        <f t="shared" si="14"/>
        <v/>
      </c>
    </row>
    <row r="493" spans="1:6" x14ac:dyDescent="0.25">
      <c r="A493" t="s">
        <v>105</v>
      </c>
      <c r="B493" t="str">
        <f>IF(Deals!A94="","",Deals!A94)</f>
        <v/>
      </c>
      <c r="C493" t="str">
        <f>IF(Deals!B94="","",Deals!B94)</f>
        <v/>
      </c>
      <c r="D493" t="str">
        <f>IF(Deals!G94="","",Deals!G94)</f>
        <v/>
      </c>
      <c r="E493" t="str">
        <f>IF(Deals!H94="","",Deals!H94)</f>
        <v/>
      </c>
      <c r="F493" t="str">
        <f t="shared" si="14"/>
        <v/>
      </c>
    </row>
    <row r="494" spans="1:6" x14ac:dyDescent="0.25">
      <c r="A494" t="s">
        <v>105</v>
      </c>
      <c r="B494" t="str">
        <f>IF(Deals!A95="","",Deals!A95)</f>
        <v/>
      </c>
      <c r="C494" t="str">
        <f>IF(Deals!B95="","",Deals!B95)</f>
        <v/>
      </c>
      <c r="D494" t="str">
        <f>IF(Deals!G95="","",Deals!G95)</f>
        <v/>
      </c>
      <c r="E494" t="str">
        <f>IF(Deals!H95="","",Deals!H95)</f>
        <v/>
      </c>
      <c r="F494" t="str">
        <f t="shared" si="14"/>
        <v/>
      </c>
    </row>
    <row r="495" spans="1:6" x14ac:dyDescent="0.25">
      <c r="A495" t="s">
        <v>105</v>
      </c>
      <c r="B495" t="str">
        <f>IF(Deals!A96="","",Deals!A96)</f>
        <v/>
      </c>
      <c r="C495" t="str">
        <f>IF(Deals!B96="","",Deals!B96)</f>
        <v/>
      </c>
      <c r="D495" t="str">
        <f>IF(Deals!G96="","",Deals!G96)</f>
        <v/>
      </c>
      <c r="E495" t="str">
        <f>IF(Deals!H96="","",Deals!H96)</f>
        <v/>
      </c>
      <c r="F495" t="str">
        <f t="shared" si="14"/>
        <v/>
      </c>
    </row>
    <row r="496" spans="1:6" x14ac:dyDescent="0.25">
      <c r="A496" t="s">
        <v>105</v>
      </c>
      <c r="B496" t="str">
        <f>IF(Deals!A97="","",Deals!A97)</f>
        <v/>
      </c>
      <c r="C496" t="str">
        <f>IF(Deals!B97="","",Deals!B97)</f>
        <v/>
      </c>
      <c r="D496" t="str">
        <f>IF(Deals!G97="","",Deals!G97)</f>
        <v/>
      </c>
      <c r="E496" t="str">
        <f>IF(Deals!H97="","",Deals!H97)</f>
        <v/>
      </c>
      <c r="F496" t="str">
        <f t="shared" si="14"/>
        <v/>
      </c>
    </row>
    <row r="497" spans="1:6" x14ac:dyDescent="0.25">
      <c r="A497" t="s">
        <v>105</v>
      </c>
      <c r="B497" t="str">
        <f>IF(Deals!A98="","",Deals!A98)</f>
        <v/>
      </c>
      <c r="C497" t="str">
        <f>IF(Deals!B98="","",Deals!B98)</f>
        <v/>
      </c>
      <c r="D497" t="str">
        <f>IF(Deals!G98="","",Deals!G98)</f>
        <v/>
      </c>
      <c r="E497" t="str">
        <f>IF(Deals!H98="","",Deals!H98)</f>
        <v/>
      </c>
      <c r="F497" t="str">
        <f t="shared" si="14"/>
        <v/>
      </c>
    </row>
    <row r="498" spans="1:6" x14ac:dyDescent="0.25">
      <c r="A498" t="s">
        <v>105</v>
      </c>
      <c r="B498" t="str">
        <f>IF(Deals!A99="","",Deals!A99)</f>
        <v/>
      </c>
      <c r="C498" t="str">
        <f>IF(Deals!B99="","",Deals!B99)</f>
        <v/>
      </c>
      <c r="D498" t="str">
        <f>IF(Deals!G99="","",Deals!G99)</f>
        <v/>
      </c>
      <c r="E498" t="str">
        <f>IF(Deals!H99="","",Deals!H99)</f>
        <v/>
      </c>
      <c r="F498" t="str">
        <f t="shared" si="14"/>
        <v/>
      </c>
    </row>
    <row r="499" spans="1:6" x14ac:dyDescent="0.25">
      <c r="A499" t="s">
        <v>105</v>
      </c>
      <c r="B499" t="str">
        <f>IF(Deals!A100="","",Deals!A100)</f>
        <v/>
      </c>
      <c r="C499" t="str">
        <f>IF(Deals!B100="","",Deals!B100)</f>
        <v/>
      </c>
      <c r="D499" t="str">
        <f>IF(Deals!G100="","",Deals!G100)</f>
        <v/>
      </c>
      <c r="E499" t="str">
        <f>IF(Deals!H100="","",Deals!H100)</f>
        <v/>
      </c>
      <c r="F499" t="str">
        <f t="shared" si="14"/>
        <v/>
      </c>
    </row>
    <row r="500" spans="1:6" x14ac:dyDescent="0.25">
      <c r="A500" t="s">
        <v>105</v>
      </c>
      <c r="B500" t="str">
        <f>IF(Deals!A101="","",Deals!A101)</f>
        <v/>
      </c>
      <c r="C500" t="str">
        <f>IF(Deals!B101="","",Deals!B101)</f>
        <v/>
      </c>
      <c r="D500" t="str">
        <f>IF(Deals!G101="","",Deals!G101)</f>
        <v/>
      </c>
      <c r="E500" t="str">
        <f>IF(Deals!H101="","",Deals!H101)</f>
        <v/>
      </c>
      <c r="F500" t="str">
        <f t="shared" si="14"/>
        <v/>
      </c>
    </row>
    <row r="501" spans="1:6" x14ac:dyDescent="0.25">
      <c r="A501" t="s">
        <v>105</v>
      </c>
      <c r="B501" t="str">
        <f>IF(Deals!A102="","",Deals!A102)</f>
        <v/>
      </c>
      <c r="C501" t="str">
        <f>IF(Deals!B102="","",Deals!B102)</f>
        <v/>
      </c>
      <c r="D501" t="str">
        <f>IF(Deals!G102="","",Deals!G102)</f>
        <v/>
      </c>
      <c r="E501" t="str">
        <f>IF(Deals!H102="","",Deals!H102)</f>
        <v/>
      </c>
      <c r="F501" t="str">
        <f t="shared" si="14"/>
        <v/>
      </c>
    </row>
    <row r="502" spans="1:6" x14ac:dyDescent="0.25">
      <c r="A502" t="s">
        <v>105</v>
      </c>
      <c r="B502" t="str">
        <f>IF(Deals!A103="","",Deals!A103)</f>
        <v/>
      </c>
      <c r="C502" t="str">
        <f>IF(Deals!B103="","",Deals!B103)</f>
        <v/>
      </c>
      <c r="D502" t="str">
        <f>IF(Deals!G103="","",Deals!G103)</f>
        <v/>
      </c>
      <c r="E502" t="str">
        <f>IF(Deals!H103="","",Deals!H103)</f>
        <v/>
      </c>
      <c r="F502" t="str">
        <f t="shared" si="14"/>
        <v/>
      </c>
    </row>
    <row r="503" spans="1:6" x14ac:dyDescent="0.25">
      <c r="A503" t="s">
        <v>105</v>
      </c>
      <c r="B503" t="str">
        <f>IF(Deals!A104="","",Deals!A104)</f>
        <v/>
      </c>
      <c r="C503" t="str">
        <f>IF(Deals!B104="","",Deals!B104)</f>
        <v/>
      </c>
      <c r="D503" t="str">
        <f>IF(Deals!G104="","",Deals!G104)</f>
        <v/>
      </c>
      <c r="E503" t="str">
        <f>IF(Deals!H104="","",Deals!H104)</f>
        <v/>
      </c>
      <c r="F503" t="str">
        <f t="shared" si="14"/>
        <v/>
      </c>
    </row>
    <row r="504" spans="1:6" x14ac:dyDescent="0.25">
      <c r="A504" t="s">
        <v>105</v>
      </c>
      <c r="B504" t="str">
        <f>IF(Deals!A105="","",Deals!A105)</f>
        <v/>
      </c>
      <c r="C504" t="str">
        <f>IF(Deals!B105="","",Deals!B105)</f>
        <v/>
      </c>
      <c r="D504" t="str">
        <f>IF(Deals!G105="","",Deals!G105)</f>
        <v/>
      </c>
      <c r="E504" t="str">
        <f>IF(Deals!H105="","",Deals!H105)</f>
        <v/>
      </c>
      <c r="F504" t="str">
        <f t="shared" si="14"/>
        <v/>
      </c>
    </row>
    <row r="505" spans="1:6" x14ac:dyDescent="0.25">
      <c r="A505" t="s">
        <v>105</v>
      </c>
      <c r="B505" t="str">
        <f>IF(Deals!A106="","",Deals!A106)</f>
        <v/>
      </c>
      <c r="C505" t="str">
        <f>IF(Deals!B106="","",Deals!B106)</f>
        <v/>
      </c>
      <c r="D505" t="str">
        <f>IF(Deals!G106="","",Deals!G106)</f>
        <v/>
      </c>
      <c r="E505" t="str">
        <f>IF(Deals!H106="","",Deals!H106)</f>
        <v/>
      </c>
      <c r="F505" t="str">
        <f t="shared" si="14"/>
        <v/>
      </c>
    </row>
    <row r="506" spans="1:6" x14ac:dyDescent="0.25">
      <c r="A506" t="s">
        <v>105</v>
      </c>
      <c r="B506" t="str">
        <f>IF(Deals!A107="","",Deals!A107)</f>
        <v/>
      </c>
      <c r="C506" t="str">
        <f>IF(Deals!B107="","",Deals!B107)</f>
        <v/>
      </c>
      <c r="D506" t="str">
        <f>IF(Deals!G107="","",Deals!G107)</f>
        <v/>
      </c>
      <c r="E506" t="str">
        <f>IF(Deals!H107="","",Deals!H107)</f>
        <v/>
      </c>
      <c r="F506" t="str">
        <f t="shared" si="14"/>
        <v/>
      </c>
    </row>
    <row r="507" spans="1:6" x14ac:dyDescent="0.25">
      <c r="A507" t="s">
        <v>105</v>
      </c>
      <c r="B507" t="str">
        <f>IF(Deals!A108="","",Deals!A108)</f>
        <v/>
      </c>
      <c r="C507" t="str">
        <f>IF(Deals!B108="","",Deals!B108)</f>
        <v/>
      </c>
      <c r="D507" t="str">
        <f>IF(Deals!G108="","",Deals!G108)</f>
        <v/>
      </c>
      <c r="E507" t="str">
        <f>IF(Deals!H108="","",Deals!H108)</f>
        <v/>
      </c>
      <c r="F507" t="str">
        <f t="shared" si="14"/>
        <v/>
      </c>
    </row>
    <row r="508" spans="1:6" x14ac:dyDescent="0.25">
      <c r="A508" t="s">
        <v>105</v>
      </c>
      <c r="B508" t="str">
        <f>IF(Deals!A109="","",Deals!A109)</f>
        <v/>
      </c>
      <c r="C508" t="str">
        <f>IF(Deals!B109="","",Deals!B109)</f>
        <v/>
      </c>
      <c r="D508" t="str">
        <f>IF(Deals!G109="","",Deals!G109)</f>
        <v/>
      </c>
      <c r="E508" t="str">
        <f>IF(Deals!H109="","",Deals!H109)</f>
        <v/>
      </c>
      <c r="F508" t="str">
        <f t="shared" si="14"/>
        <v/>
      </c>
    </row>
    <row r="509" spans="1:6" x14ac:dyDescent="0.25">
      <c r="A509" t="s">
        <v>105</v>
      </c>
      <c r="B509" t="str">
        <f>IF(Deals!A110="","",Deals!A110)</f>
        <v/>
      </c>
      <c r="C509" t="str">
        <f>IF(Deals!B110="","",Deals!B110)</f>
        <v/>
      </c>
      <c r="D509" t="str">
        <f>IF(Deals!G110="","",Deals!G110)</f>
        <v/>
      </c>
      <c r="E509" t="str">
        <f>IF(Deals!H110="","",Deals!H110)</f>
        <v/>
      </c>
      <c r="F509" t="str">
        <f t="shared" si="14"/>
        <v/>
      </c>
    </row>
    <row r="510" spans="1:6" x14ac:dyDescent="0.25">
      <c r="A510" t="s">
        <v>105</v>
      </c>
      <c r="B510" t="str">
        <f>IF(Deals!A111="","",Deals!A111)</f>
        <v/>
      </c>
      <c r="C510" t="str">
        <f>IF(Deals!B111="","",Deals!B111)</f>
        <v/>
      </c>
      <c r="D510" t="str">
        <f>IF(Deals!G111="","",Deals!G111)</f>
        <v/>
      </c>
      <c r="E510" t="str">
        <f>IF(Deals!H111="","",Deals!H111)</f>
        <v/>
      </c>
      <c r="F510" t="str">
        <f t="shared" si="14"/>
        <v/>
      </c>
    </row>
    <row r="511" spans="1:6" x14ac:dyDescent="0.25">
      <c r="A511" t="s">
        <v>105</v>
      </c>
      <c r="B511" t="str">
        <f>IF(Deals!A112="","",Deals!A112)</f>
        <v/>
      </c>
      <c r="C511" t="str">
        <f>IF(Deals!B112="","",Deals!B112)</f>
        <v/>
      </c>
      <c r="D511" t="str">
        <f>IF(Deals!G112="","",Deals!G112)</f>
        <v/>
      </c>
      <c r="E511" t="str">
        <f>IF(Deals!H112="","",Deals!H112)</f>
        <v/>
      </c>
      <c r="F511" t="str">
        <f t="shared" si="14"/>
        <v/>
      </c>
    </row>
    <row r="512" spans="1:6" x14ac:dyDescent="0.25">
      <c r="A512" t="s">
        <v>105</v>
      </c>
      <c r="B512" t="str">
        <f>IF(Deals!A113="","",Deals!A113)</f>
        <v/>
      </c>
      <c r="C512" t="str">
        <f>IF(Deals!B113="","",Deals!B113)</f>
        <v/>
      </c>
      <c r="D512" t="str">
        <f>IF(Deals!G113="","",Deals!G113)</f>
        <v/>
      </c>
      <c r="E512" t="str">
        <f>IF(Deals!H113="","",Deals!H113)</f>
        <v/>
      </c>
      <c r="F512" t="str">
        <f t="shared" si="14"/>
        <v/>
      </c>
    </row>
    <row r="513" spans="1:6" x14ac:dyDescent="0.25">
      <c r="A513" t="s">
        <v>105</v>
      </c>
      <c r="B513" t="str">
        <f>IF(Deals!A114="","",Deals!A114)</f>
        <v/>
      </c>
      <c r="C513" t="str">
        <f>IF(Deals!B114="","",Deals!B114)</f>
        <v/>
      </c>
      <c r="D513" t="str">
        <f>IF(Deals!G114="","",Deals!G114)</f>
        <v/>
      </c>
      <c r="E513" t="str">
        <f>IF(Deals!H114="","",Deals!H114)</f>
        <v/>
      </c>
      <c r="F513" t="str">
        <f t="shared" si="14"/>
        <v/>
      </c>
    </row>
    <row r="514" spans="1:6" x14ac:dyDescent="0.25">
      <c r="A514" t="s">
        <v>105</v>
      </c>
      <c r="B514" t="str">
        <f>IF(Deals!A115="","",Deals!A115)</f>
        <v/>
      </c>
      <c r="C514" t="str">
        <f>IF(Deals!B115="","",Deals!B115)</f>
        <v/>
      </c>
      <c r="D514" t="str">
        <f>IF(Deals!G115="","",Deals!G115)</f>
        <v/>
      </c>
      <c r="E514" t="str">
        <f>IF(Deals!H115="","",Deals!H115)</f>
        <v/>
      </c>
      <c r="F514" t="str">
        <f t="shared" ref="F514:F577" si="15">IF(AND(B514&lt;&gt;"",ISNUMBER(D514),D514&gt;0),D514+ROW()/1000000,"")</f>
        <v/>
      </c>
    </row>
    <row r="515" spans="1:6" x14ac:dyDescent="0.25">
      <c r="A515" t="s">
        <v>105</v>
      </c>
      <c r="B515" t="str">
        <f>IF(Deals!A116="","",Deals!A116)</f>
        <v/>
      </c>
      <c r="C515" t="str">
        <f>IF(Deals!B116="","",Deals!B116)</f>
        <v/>
      </c>
      <c r="D515" t="str">
        <f>IF(Deals!G116="","",Deals!G116)</f>
        <v/>
      </c>
      <c r="E515" t="str">
        <f>IF(Deals!H116="","",Deals!H116)</f>
        <v/>
      </c>
      <c r="F515" t="str">
        <f t="shared" si="15"/>
        <v/>
      </c>
    </row>
    <row r="516" spans="1:6" x14ac:dyDescent="0.25">
      <c r="A516" t="s">
        <v>105</v>
      </c>
      <c r="B516" t="str">
        <f>IF(Deals!A117="","",Deals!A117)</f>
        <v/>
      </c>
      <c r="C516" t="str">
        <f>IF(Deals!B117="","",Deals!B117)</f>
        <v/>
      </c>
      <c r="D516" t="str">
        <f>IF(Deals!G117="","",Deals!G117)</f>
        <v/>
      </c>
      <c r="E516" t="str">
        <f>IF(Deals!H117="","",Deals!H117)</f>
        <v/>
      </c>
      <c r="F516" t="str">
        <f t="shared" si="15"/>
        <v/>
      </c>
    </row>
    <row r="517" spans="1:6" x14ac:dyDescent="0.25">
      <c r="A517" t="s">
        <v>105</v>
      </c>
      <c r="B517" t="str">
        <f>IF(Deals!A118="","",Deals!A118)</f>
        <v/>
      </c>
      <c r="C517" t="str">
        <f>IF(Deals!B118="","",Deals!B118)</f>
        <v/>
      </c>
      <c r="D517" t="str">
        <f>IF(Deals!G118="","",Deals!G118)</f>
        <v/>
      </c>
      <c r="E517" t="str">
        <f>IF(Deals!H118="","",Deals!H118)</f>
        <v/>
      </c>
      <c r="F517" t="str">
        <f t="shared" si="15"/>
        <v/>
      </c>
    </row>
    <row r="518" spans="1:6" x14ac:dyDescent="0.25">
      <c r="A518" t="s">
        <v>105</v>
      </c>
      <c r="B518" t="str">
        <f>IF(Deals!A119="","",Deals!A119)</f>
        <v/>
      </c>
      <c r="C518" t="str">
        <f>IF(Deals!B119="","",Deals!B119)</f>
        <v/>
      </c>
      <c r="D518" t="str">
        <f>IF(Deals!G119="","",Deals!G119)</f>
        <v/>
      </c>
      <c r="E518" t="str">
        <f>IF(Deals!H119="","",Deals!H119)</f>
        <v/>
      </c>
      <c r="F518" t="str">
        <f t="shared" si="15"/>
        <v/>
      </c>
    </row>
    <row r="519" spans="1:6" x14ac:dyDescent="0.25">
      <c r="A519" t="s">
        <v>105</v>
      </c>
      <c r="B519" t="str">
        <f>IF(Deals!A120="","",Deals!A120)</f>
        <v/>
      </c>
      <c r="C519" t="str">
        <f>IF(Deals!B120="","",Deals!B120)</f>
        <v/>
      </c>
      <c r="D519" t="str">
        <f>IF(Deals!G120="","",Deals!G120)</f>
        <v/>
      </c>
      <c r="E519" t="str">
        <f>IF(Deals!H120="","",Deals!H120)</f>
        <v/>
      </c>
      <c r="F519" t="str">
        <f t="shared" si="15"/>
        <v/>
      </c>
    </row>
    <row r="520" spans="1:6" x14ac:dyDescent="0.25">
      <c r="A520" t="s">
        <v>105</v>
      </c>
      <c r="B520" t="str">
        <f>IF(Deals!A121="","",Deals!A121)</f>
        <v/>
      </c>
      <c r="C520" t="str">
        <f>IF(Deals!B121="","",Deals!B121)</f>
        <v/>
      </c>
      <c r="D520" t="str">
        <f>IF(Deals!G121="","",Deals!G121)</f>
        <v/>
      </c>
      <c r="E520" t="str">
        <f>IF(Deals!H121="","",Deals!H121)</f>
        <v/>
      </c>
      <c r="F520" t="str">
        <f t="shared" si="15"/>
        <v/>
      </c>
    </row>
    <row r="521" spans="1:6" x14ac:dyDescent="0.25">
      <c r="A521" t="s">
        <v>105</v>
      </c>
      <c r="B521" t="str">
        <f>IF(Deals!A122="","",Deals!A122)</f>
        <v/>
      </c>
      <c r="C521" t="str">
        <f>IF(Deals!B122="","",Deals!B122)</f>
        <v/>
      </c>
      <c r="D521" t="str">
        <f>IF(Deals!G122="","",Deals!G122)</f>
        <v/>
      </c>
      <c r="E521" t="str">
        <f>IF(Deals!H122="","",Deals!H122)</f>
        <v/>
      </c>
      <c r="F521" t="str">
        <f t="shared" si="15"/>
        <v/>
      </c>
    </row>
    <row r="522" spans="1:6" x14ac:dyDescent="0.25">
      <c r="A522" t="s">
        <v>105</v>
      </c>
      <c r="B522" t="str">
        <f>IF(Deals!A123="","",Deals!A123)</f>
        <v/>
      </c>
      <c r="C522" t="str">
        <f>IF(Deals!B123="","",Deals!B123)</f>
        <v/>
      </c>
      <c r="D522" t="str">
        <f>IF(Deals!G123="","",Deals!G123)</f>
        <v/>
      </c>
      <c r="E522" t="str">
        <f>IF(Deals!H123="","",Deals!H123)</f>
        <v/>
      </c>
      <c r="F522" t="str">
        <f t="shared" si="15"/>
        <v/>
      </c>
    </row>
    <row r="523" spans="1:6" x14ac:dyDescent="0.25">
      <c r="A523" t="s">
        <v>105</v>
      </c>
      <c r="B523" t="str">
        <f>IF(Deals!A124="","",Deals!A124)</f>
        <v/>
      </c>
      <c r="C523" t="str">
        <f>IF(Deals!B124="","",Deals!B124)</f>
        <v/>
      </c>
      <c r="D523" t="str">
        <f>IF(Deals!G124="","",Deals!G124)</f>
        <v/>
      </c>
      <c r="E523" t="str">
        <f>IF(Deals!H124="","",Deals!H124)</f>
        <v/>
      </c>
      <c r="F523" t="str">
        <f t="shared" si="15"/>
        <v/>
      </c>
    </row>
    <row r="524" spans="1:6" x14ac:dyDescent="0.25">
      <c r="A524" t="s">
        <v>105</v>
      </c>
      <c r="B524" t="str">
        <f>IF(Deals!A125="","",Deals!A125)</f>
        <v/>
      </c>
      <c r="C524" t="str">
        <f>IF(Deals!B125="","",Deals!B125)</f>
        <v/>
      </c>
      <c r="D524" t="str">
        <f>IF(Deals!G125="","",Deals!G125)</f>
        <v/>
      </c>
      <c r="E524" t="str">
        <f>IF(Deals!H125="","",Deals!H125)</f>
        <v/>
      </c>
      <c r="F524" t="str">
        <f t="shared" si="15"/>
        <v/>
      </c>
    </row>
    <row r="525" spans="1:6" x14ac:dyDescent="0.25">
      <c r="A525" t="s">
        <v>105</v>
      </c>
      <c r="B525" t="str">
        <f>IF(Deals!A126="","",Deals!A126)</f>
        <v/>
      </c>
      <c r="C525" t="str">
        <f>IF(Deals!B126="","",Deals!B126)</f>
        <v/>
      </c>
      <c r="D525" t="str">
        <f>IF(Deals!G126="","",Deals!G126)</f>
        <v/>
      </c>
      <c r="E525" t="str">
        <f>IF(Deals!H126="","",Deals!H126)</f>
        <v/>
      </c>
      <c r="F525" t="str">
        <f t="shared" si="15"/>
        <v/>
      </c>
    </row>
    <row r="526" spans="1:6" x14ac:dyDescent="0.25">
      <c r="A526" t="s">
        <v>105</v>
      </c>
      <c r="B526" t="str">
        <f>IF(Deals!A127="","",Deals!A127)</f>
        <v/>
      </c>
      <c r="C526" t="str">
        <f>IF(Deals!B127="","",Deals!B127)</f>
        <v/>
      </c>
      <c r="D526" t="str">
        <f>IF(Deals!G127="","",Deals!G127)</f>
        <v/>
      </c>
      <c r="E526" t="str">
        <f>IF(Deals!H127="","",Deals!H127)</f>
        <v/>
      </c>
      <c r="F526" t="str">
        <f t="shared" si="15"/>
        <v/>
      </c>
    </row>
    <row r="527" spans="1:6" x14ac:dyDescent="0.25">
      <c r="A527" t="s">
        <v>105</v>
      </c>
      <c r="B527" t="str">
        <f>IF(Deals!A128="","",Deals!A128)</f>
        <v/>
      </c>
      <c r="C527" t="str">
        <f>IF(Deals!B128="","",Deals!B128)</f>
        <v/>
      </c>
      <c r="D527" t="str">
        <f>IF(Deals!G128="","",Deals!G128)</f>
        <v/>
      </c>
      <c r="E527" t="str">
        <f>IF(Deals!H128="","",Deals!H128)</f>
        <v/>
      </c>
      <c r="F527" t="str">
        <f t="shared" si="15"/>
        <v/>
      </c>
    </row>
    <row r="528" spans="1:6" x14ac:dyDescent="0.25">
      <c r="A528" t="s">
        <v>105</v>
      </c>
      <c r="B528" t="str">
        <f>IF(Deals!A129="","",Deals!A129)</f>
        <v/>
      </c>
      <c r="C528" t="str">
        <f>IF(Deals!B129="","",Deals!B129)</f>
        <v/>
      </c>
      <c r="D528" t="str">
        <f>IF(Deals!G129="","",Deals!G129)</f>
        <v/>
      </c>
      <c r="E528" t="str">
        <f>IF(Deals!H129="","",Deals!H129)</f>
        <v/>
      </c>
      <c r="F528" t="str">
        <f t="shared" si="15"/>
        <v/>
      </c>
    </row>
    <row r="529" spans="1:6" x14ac:dyDescent="0.25">
      <c r="A529" t="s">
        <v>105</v>
      </c>
      <c r="B529" t="str">
        <f>IF(Deals!A130="","",Deals!A130)</f>
        <v/>
      </c>
      <c r="C529" t="str">
        <f>IF(Deals!B130="","",Deals!B130)</f>
        <v/>
      </c>
      <c r="D529" t="str">
        <f>IF(Deals!G130="","",Deals!G130)</f>
        <v/>
      </c>
      <c r="E529" t="str">
        <f>IF(Deals!H130="","",Deals!H130)</f>
        <v/>
      </c>
      <c r="F529" t="str">
        <f t="shared" si="15"/>
        <v/>
      </c>
    </row>
    <row r="530" spans="1:6" x14ac:dyDescent="0.25">
      <c r="A530" t="s">
        <v>105</v>
      </c>
      <c r="B530" t="str">
        <f>IF(Deals!A131="","",Deals!A131)</f>
        <v/>
      </c>
      <c r="C530" t="str">
        <f>IF(Deals!B131="","",Deals!B131)</f>
        <v/>
      </c>
      <c r="D530" t="str">
        <f>IF(Deals!G131="","",Deals!G131)</f>
        <v/>
      </c>
      <c r="E530" t="str">
        <f>IF(Deals!H131="","",Deals!H131)</f>
        <v/>
      </c>
      <c r="F530" t="str">
        <f t="shared" si="15"/>
        <v/>
      </c>
    </row>
    <row r="531" spans="1:6" x14ac:dyDescent="0.25">
      <c r="A531" t="s">
        <v>105</v>
      </c>
      <c r="B531" t="str">
        <f>IF(Deals!A132="","",Deals!A132)</f>
        <v/>
      </c>
      <c r="C531" t="str">
        <f>IF(Deals!B132="","",Deals!B132)</f>
        <v/>
      </c>
      <c r="D531" t="str">
        <f>IF(Deals!G132="","",Deals!G132)</f>
        <v/>
      </c>
      <c r="E531" t="str">
        <f>IF(Deals!H132="","",Deals!H132)</f>
        <v/>
      </c>
      <c r="F531" t="str">
        <f t="shared" si="15"/>
        <v/>
      </c>
    </row>
    <row r="532" spans="1:6" x14ac:dyDescent="0.25">
      <c r="A532" t="s">
        <v>105</v>
      </c>
      <c r="B532" t="str">
        <f>IF(Deals!A133="","",Deals!A133)</f>
        <v/>
      </c>
      <c r="C532" t="str">
        <f>IF(Deals!B133="","",Deals!B133)</f>
        <v/>
      </c>
      <c r="D532" t="str">
        <f>IF(Deals!G133="","",Deals!G133)</f>
        <v/>
      </c>
      <c r="E532" t="str">
        <f>IF(Deals!H133="","",Deals!H133)</f>
        <v/>
      </c>
      <c r="F532" t="str">
        <f t="shared" si="15"/>
        <v/>
      </c>
    </row>
    <row r="533" spans="1:6" x14ac:dyDescent="0.25">
      <c r="A533" t="s">
        <v>105</v>
      </c>
      <c r="B533" t="str">
        <f>IF(Deals!A134="","",Deals!A134)</f>
        <v/>
      </c>
      <c r="C533" t="str">
        <f>IF(Deals!B134="","",Deals!B134)</f>
        <v/>
      </c>
      <c r="D533" t="str">
        <f>IF(Deals!G134="","",Deals!G134)</f>
        <v/>
      </c>
      <c r="E533" t="str">
        <f>IF(Deals!H134="","",Deals!H134)</f>
        <v/>
      </c>
      <c r="F533" t="str">
        <f t="shared" si="15"/>
        <v/>
      </c>
    </row>
    <row r="534" spans="1:6" x14ac:dyDescent="0.25">
      <c r="A534" t="s">
        <v>105</v>
      </c>
      <c r="B534" t="str">
        <f>IF(Deals!A135="","",Deals!A135)</f>
        <v/>
      </c>
      <c r="C534" t="str">
        <f>IF(Deals!B135="","",Deals!B135)</f>
        <v/>
      </c>
      <c r="D534" t="str">
        <f>IF(Deals!G135="","",Deals!G135)</f>
        <v/>
      </c>
      <c r="E534" t="str">
        <f>IF(Deals!H135="","",Deals!H135)</f>
        <v/>
      </c>
      <c r="F534" t="str">
        <f t="shared" si="15"/>
        <v/>
      </c>
    </row>
    <row r="535" spans="1:6" x14ac:dyDescent="0.25">
      <c r="A535" t="s">
        <v>105</v>
      </c>
      <c r="B535" t="str">
        <f>IF(Deals!A136="","",Deals!A136)</f>
        <v/>
      </c>
      <c r="C535" t="str">
        <f>IF(Deals!B136="","",Deals!B136)</f>
        <v/>
      </c>
      <c r="D535" t="str">
        <f>IF(Deals!G136="","",Deals!G136)</f>
        <v/>
      </c>
      <c r="E535" t="str">
        <f>IF(Deals!H136="","",Deals!H136)</f>
        <v/>
      </c>
      <c r="F535" t="str">
        <f t="shared" si="15"/>
        <v/>
      </c>
    </row>
    <row r="536" spans="1:6" x14ac:dyDescent="0.25">
      <c r="A536" t="s">
        <v>105</v>
      </c>
      <c r="B536" t="str">
        <f>IF(Deals!A137="","",Deals!A137)</f>
        <v/>
      </c>
      <c r="C536" t="str">
        <f>IF(Deals!B137="","",Deals!B137)</f>
        <v/>
      </c>
      <c r="D536" t="str">
        <f>IF(Deals!G137="","",Deals!G137)</f>
        <v/>
      </c>
      <c r="E536" t="str">
        <f>IF(Deals!H137="","",Deals!H137)</f>
        <v/>
      </c>
      <c r="F536" t="str">
        <f t="shared" si="15"/>
        <v/>
      </c>
    </row>
    <row r="537" spans="1:6" x14ac:dyDescent="0.25">
      <c r="A537" t="s">
        <v>105</v>
      </c>
      <c r="B537" t="str">
        <f>IF(Deals!A138="","",Deals!A138)</f>
        <v/>
      </c>
      <c r="C537" t="str">
        <f>IF(Deals!B138="","",Deals!B138)</f>
        <v/>
      </c>
      <c r="D537" t="str">
        <f>IF(Deals!G138="","",Deals!G138)</f>
        <v/>
      </c>
      <c r="E537" t="str">
        <f>IF(Deals!H138="","",Deals!H138)</f>
        <v/>
      </c>
      <c r="F537" t="str">
        <f t="shared" si="15"/>
        <v/>
      </c>
    </row>
    <row r="538" spans="1:6" x14ac:dyDescent="0.25">
      <c r="A538" t="s">
        <v>105</v>
      </c>
      <c r="B538" t="str">
        <f>IF(Deals!A139="","",Deals!A139)</f>
        <v/>
      </c>
      <c r="C538" t="str">
        <f>IF(Deals!B139="","",Deals!B139)</f>
        <v/>
      </c>
      <c r="D538" t="str">
        <f>IF(Deals!G139="","",Deals!G139)</f>
        <v/>
      </c>
      <c r="E538" t="str">
        <f>IF(Deals!H139="","",Deals!H139)</f>
        <v/>
      </c>
      <c r="F538" t="str">
        <f t="shared" si="15"/>
        <v/>
      </c>
    </row>
    <row r="539" spans="1:6" x14ac:dyDescent="0.25">
      <c r="A539" t="s">
        <v>105</v>
      </c>
      <c r="B539" t="str">
        <f>IF(Deals!A140="","",Deals!A140)</f>
        <v/>
      </c>
      <c r="C539" t="str">
        <f>IF(Deals!B140="","",Deals!B140)</f>
        <v/>
      </c>
      <c r="D539" t="str">
        <f>IF(Deals!G140="","",Deals!G140)</f>
        <v/>
      </c>
      <c r="E539" t="str">
        <f>IF(Deals!H140="","",Deals!H140)</f>
        <v/>
      </c>
      <c r="F539" t="str">
        <f t="shared" si="15"/>
        <v/>
      </c>
    </row>
    <row r="540" spans="1:6" x14ac:dyDescent="0.25">
      <c r="A540" t="s">
        <v>105</v>
      </c>
      <c r="B540" t="str">
        <f>IF(Deals!A141="","",Deals!A141)</f>
        <v/>
      </c>
      <c r="C540" t="str">
        <f>IF(Deals!B141="","",Deals!B141)</f>
        <v/>
      </c>
      <c r="D540" t="str">
        <f>IF(Deals!G141="","",Deals!G141)</f>
        <v/>
      </c>
      <c r="E540" t="str">
        <f>IF(Deals!H141="","",Deals!H141)</f>
        <v/>
      </c>
      <c r="F540" t="str">
        <f t="shared" si="15"/>
        <v/>
      </c>
    </row>
    <row r="541" spans="1:6" x14ac:dyDescent="0.25">
      <c r="A541" t="s">
        <v>105</v>
      </c>
      <c r="B541" t="str">
        <f>IF(Deals!A142="","",Deals!A142)</f>
        <v/>
      </c>
      <c r="C541" t="str">
        <f>IF(Deals!B142="","",Deals!B142)</f>
        <v/>
      </c>
      <c r="D541" t="str">
        <f>IF(Deals!G142="","",Deals!G142)</f>
        <v/>
      </c>
      <c r="E541" t="str">
        <f>IF(Deals!H142="","",Deals!H142)</f>
        <v/>
      </c>
      <c r="F541" t="str">
        <f t="shared" si="15"/>
        <v/>
      </c>
    </row>
    <row r="542" spans="1:6" x14ac:dyDescent="0.25">
      <c r="A542" t="s">
        <v>105</v>
      </c>
      <c r="B542" t="str">
        <f>IF(Deals!A143="","",Deals!A143)</f>
        <v/>
      </c>
      <c r="C542" t="str">
        <f>IF(Deals!B143="","",Deals!B143)</f>
        <v/>
      </c>
      <c r="D542" t="str">
        <f>IF(Deals!G143="","",Deals!G143)</f>
        <v/>
      </c>
      <c r="E542" t="str">
        <f>IF(Deals!H143="","",Deals!H143)</f>
        <v/>
      </c>
      <c r="F542" t="str">
        <f t="shared" si="15"/>
        <v/>
      </c>
    </row>
    <row r="543" spans="1:6" x14ac:dyDescent="0.25">
      <c r="A543" t="s">
        <v>105</v>
      </c>
      <c r="B543" t="str">
        <f>IF(Deals!A144="","",Deals!A144)</f>
        <v/>
      </c>
      <c r="C543" t="str">
        <f>IF(Deals!B144="","",Deals!B144)</f>
        <v/>
      </c>
      <c r="D543" t="str">
        <f>IF(Deals!G144="","",Deals!G144)</f>
        <v/>
      </c>
      <c r="E543" t="str">
        <f>IF(Deals!H144="","",Deals!H144)</f>
        <v/>
      </c>
      <c r="F543" t="str">
        <f t="shared" si="15"/>
        <v/>
      </c>
    </row>
    <row r="544" spans="1:6" x14ac:dyDescent="0.25">
      <c r="A544" t="s">
        <v>105</v>
      </c>
      <c r="B544" t="str">
        <f>IF(Deals!A145="","",Deals!A145)</f>
        <v/>
      </c>
      <c r="C544" t="str">
        <f>IF(Deals!B145="","",Deals!B145)</f>
        <v/>
      </c>
      <c r="D544" t="str">
        <f>IF(Deals!G145="","",Deals!G145)</f>
        <v/>
      </c>
      <c r="E544" t="str">
        <f>IF(Deals!H145="","",Deals!H145)</f>
        <v/>
      </c>
      <c r="F544" t="str">
        <f t="shared" si="15"/>
        <v/>
      </c>
    </row>
    <row r="545" spans="1:6" x14ac:dyDescent="0.25">
      <c r="A545" t="s">
        <v>105</v>
      </c>
      <c r="B545" t="str">
        <f>IF(Deals!A146="","",Deals!A146)</f>
        <v/>
      </c>
      <c r="C545" t="str">
        <f>IF(Deals!B146="","",Deals!B146)</f>
        <v/>
      </c>
      <c r="D545" t="str">
        <f>IF(Deals!G146="","",Deals!G146)</f>
        <v/>
      </c>
      <c r="E545" t="str">
        <f>IF(Deals!H146="","",Deals!H146)</f>
        <v/>
      </c>
      <c r="F545" t="str">
        <f t="shared" si="15"/>
        <v/>
      </c>
    </row>
    <row r="546" spans="1:6" x14ac:dyDescent="0.25">
      <c r="A546" t="s">
        <v>105</v>
      </c>
      <c r="B546" t="str">
        <f>IF(Deals!A147="","",Deals!A147)</f>
        <v/>
      </c>
      <c r="C546" t="str">
        <f>IF(Deals!B147="","",Deals!B147)</f>
        <v/>
      </c>
      <c r="D546" t="str">
        <f>IF(Deals!G147="","",Deals!G147)</f>
        <v/>
      </c>
      <c r="E546" t="str">
        <f>IF(Deals!H147="","",Deals!H147)</f>
        <v/>
      </c>
      <c r="F546" t="str">
        <f t="shared" si="15"/>
        <v/>
      </c>
    </row>
    <row r="547" spans="1:6" x14ac:dyDescent="0.25">
      <c r="A547" t="s">
        <v>105</v>
      </c>
      <c r="B547" t="str">
        <f>IF(Deals!A148="","",Deals!A148)</f>
        <v/>
      </c>
      <c r="C547" t="str">
        <f>IF(Deals!B148="","",Deals!B148)</f>
        <v/>
      </c>
      <c r="D547" t="str">
        <f>IF(Deals!G148="","",Deals!G148)</f>
        <v/>
      </c>
      <c r="E547" t="str">
        <f>IF(Deals!H148="","",Deals!H148)</f>
        <v/>
      </c>
      <c r="F547" t="str">
        <f t="shared" si="15"/>
        <v/>
      </c>
    </row>
    <row r="548" spans="1:6" x14ac:dyDescent="0.25">
      <c r="A548" t="s">
        <v>105</v>
      </c>
      <c r="B548" t="str">
        <f>IF(Deals!A149="","",Deals!A149)</f>
        <v/>
      </c>
      <c r="C548" t="str">
        <f>IF(Deals!B149="","",Deals!B149)</f>
        <v/>
      </c>
      <c r="D548" t="str">
        <f>IF(Deals!G149="","",Deals!G149)</f>
        <v/>
      </c>
      <c r="E548" t="str">
        <f>IF(Deals!H149="","",Deals!H149)</f>
        <v/>
      </c>
      <c r="F548" t="str">
        <f t="shared" si="15"/>
        <v/>
      </c>
    </row>
    <row r="549" spans="1:6" x14ac:dyDescent="0.25">
      <c r="A549" t="s">
        <v>105</v>
      </c>
      <c r="B549" t="str">
        <f>IF(Deals!A150="","",Deals!A150)</f>
        <v/>
      </c>
      <c r="C549" t="str">
        <f>IF(Deals!B150="","",Deals!B150)</f>
        <v/>
      </c>
      <c r="D549" t="str">
        <f>IF(Deals!G150="","",Deals!G150)</f>
        <v/>
      </c>
      <c r="E549" t="str">
        <f>IF(Deals!H150="","",Deals!H150)</f>
        <v/>
      </c>
      <c r="F549" t="str">
        <f t="shared" si="15"/>
        <v/>
      </c>
    </row>
    <row r="550" spans="1:6" x14ac:dyDescent="0.25">
      <c r="A550" t="s">
        <v>105</v>
      </c>
      <c r="B550" t="str">
        <f>IF(Deals!A151="","",Deals!A151)</f>
        <v/>
      </c>
      <c r="C550" t="str">
        <f>IF(Deals!B151="","",Deals!B151)</f>
        <v/>
      </c>
      <c r="D550" t="str">
        <f>IF(Deals!G151="","",Deals!G151)</f>
        <v/>
      </c>
      <c r="E550" t="str">
        <f>IF(Deals!H151="","",Deals!H151)</f>
        <v/>
      </c>
      <c r="F550" t="str">
        <f t="shared" si="15"/>
        <v/>
      </c>
    </row>
    <row r="551" spans="1:6" x14ac:dyDescent="0.25">
      <c r="A551" t="s">
        <v>105</v>
      </c>
      <c r="B551" t="str">
        <f>IF(Deals!A152="","",Deals!A152)</f>
        <v/>
      </c>
      <c r="C551" t="str">
        <f>IF(Deals!B152="","",Deals!B152)</f>
        <v/>
      </c>
      <c r="D551" t="str">
        <f>IF(Deals!G152="","",Deals!G152)</f>
        <v/>
      </c>
      <c r="E551" t="str">
        <f>IF(Deals!H152="","",Deals!H152)</f>
        <v/>
      </c>
      <c r="F551" t="str">
        <f t="shared" si="15"/>
        <v/>
      </c>
    </row>
    <row r="552" spans="1:6" x14ac:dyDescent="0.25">
      <c r="A552" t="s">
        <v>105</v>
      </c>
      <c r="B552" t="str">
        <f>IF(Deals!A153="","",Deals!A153)</f>
        <v/>
      </c>
      <c r="C552" t="str">
        <f>IF(Deals!B153="","",Deals!B153)</f>
        <v/>
      </c>
      <c r="D552" t="str">
        <f>IF(Deals!G153="","",Deals!G153)</f>
        <v/>
      </c>
      <c r="E552" t="str">
        <f>IF(Deals!H153="","",Deals!H153)</f>
        <v/>
      </c>
      <c r="F552" t="str">
        <f t="shared" si="15"/>
        <v/>
      </c>
    </row>
    <row r="553" spans="1:6" x14ac:dyDescent="0.25">
      <c r="A553" t="s">
        <v>105</v>
      </c>
      <c r="B553" t="str">
        <f>IF(Deals!A154="","",Deals!A154)</f>
        <v/>
      </c>
      <c r="C553" t="str">
        <f>IF(Deals!B154="","",Deals!B154)</f>
        <v/>
      </c>
      <c r="D553" t="str">
        <f>IF(Deals!G154="","",Deals!G154)</f>
        <v/>
      </c>
      <c r="E553" t="str">
        <f>IF(Deals!H154="","",Deals!H154)</f>
        <v/>
      </c>
      <c r="F553" t="str">
        <f t="shared" si="15"/>
        <v/>
      </c>
    </row>
    <row r="554" spans="1:6" x14ac:dyDescent="0.25">
      <c r="A554" t="s">
        <v>105</v>
      </c>
      <c r="B554" t="str">
        <f>IF(Deals!A155="","",Deals!A155)</f>
        <v/>
      </c>
      <c r="C554" t="str">
        <f>IF(Deals!B155="","",Deals!B155)</f>
        <v/>
      </c>
      <c r="D554" t="str">
        <f>IF(Deals!G155="","",Deals!G155)</f>
        <v/>
      </c>
      <c r="E554" t="str">
        <f>IF(Deals!H155="","",Deals!H155)</f>
        <v/>
      </c>
      <c r="F554" t="str">
        <f t="shared" si="15"/>
        <v/>
      </c>
    </row>
    <row r="555" spans="1:6" x14ac:dyDescent="0.25">
      <c r="A555" t="s">
        <v>105</v>
      </c>
      <c r="B555" t="str">
        <f>IF(Deals!A156="","",Deals!A156)</f>
        <v/>
      </c>
      <c r="C555" t="str">
        <f>IF(Deals!B156="","",Deals!B156)</f>
        <v/>
      </c>
      <c r="D555" t="str">
        <f>IF(Deals!G156="","",Deals!G156)</f>
        <v/>
      </c>
      <c r="E555" t="str">
        <f>IF(Deals!H156="","",Deals!H156)</f>
        <v/>
      </c>
      <c r="F555" t="str">
        <f t="shared" si="15"/>
        <v/>
      </c>
    </row>
    <row r="556" spans="1:6" x14ac:dyDescent="0.25">
      <c r="A556" t="s">
        <v>105</v>
      </c>
      <c r="B556" t="str">
        <f>IF(Deals!A157="","",Deals!A157)</f>
        <v/>
      </c>
      <c r="C556" t="str">
        <f>IF(Deals!B157="","",Deals!B157)</f>
        <v/>
      </c>
      <c r="D556" t="str">
        <f>IF(Deals!G157="","",Deals!G157)</f>
        <v/>
      </c>
      <c r="E556" t="str">
        <f>IF(Deals!H157="","",Deals!H157)</f>
        <v/>
      </c>
      <c r="F556" t="str">
        <f t="shared" si="15"/>
        <v/>
      </c>
    </row>
    <row r="557" spans="1:6" x14ac:dyDescent="0.25">
      <c r="A557" t="s">
        <v>105</v>
      </c>
      <c r="B557" t="str">
        <f>IF(Deals!A158="","",Deals!A158)</f>
        <v/>
      </c>
      <c r="C557" t="str">
        <f>IF(Deals!B158="","",Deals!B158)</f>
        <v/>
      </c>
      <c r="D557" t="str">
        <f>IF(Deals!G158="","",Deals!G158)</f>
        <v/>
      </c>
      <c r="E557" t="str">
        <f>IF(Deals!H158="","",Deals!H158)</f>
        <v/>
      </c>
      <c r="F557" t="str">
        <f t="shared" si="15"/>
        <v/>
      </c>
    </row>
    <row r="558" spans="1:6" x14ac:dyDescent="0.25">
      <c r="A558" t="s">
        <v>105</v>
      </c>
      <c r="B558" t="str">
        <f>IF(Deals!A159="","",Deals!A159)</f>
        <v/>
      </c>
      <c r="C558" t="str">
        <f>IF(Deals!B159="","",Deals!B159)</f>
        <v/>
      </c>
      <c r="D558" t="str">
        <f>IF(Deals!G159="","",Deals!G159)</f>
        <v/>
      </c>
      <c r="E558" t="str">
        <f>IF(Deals!H159="","",Deals!H159)</f>
        <v/>
      </c>
      <c r="F558" t="str">
        <f t="shared" si="15"/>
        <v/>
      </c>
    </row>
    <row r="559" spans="1:6" x14ac:dyDescent="0.25">
      <c r="A559" t="s">
        <v>105</v>
      </c>
      <c r="B559" t="str">
        <f>IF(Deals!A160="","",Deals!A160)</f>
        <v/>
      </c>
      <c r="C559" t="str">
        <f>IF(Deals!B160="","",Deals!B160)</f>
        <v/>
      </c>
      <c r="D559" t="str">
        <f>IF(Deals!G160="","",Deals!G160)</f>
        <v/>
      </c>
      <c r="E559" t="str">
        <f>IF(Deals!H160="","",Deals!H160)</f>
        <v/>
      </c>
      <c r="F559" t="str">
        <f t="shared" si="15"/>
        <v/>
      </c>
    </row>
    <row r="560" spans="1:6" x14ac:dyDescent="0.25">
      <c r="A560" t="s">
        <v>105</v>
      </c>
      <c r="B560" t="str">
        <f>IF(Deals!A161="","",Deals!A161)</f>
        <v/>
      </c>
      <c r="C560" t="str">
        <f>IF(Deals!B161="","",Deals!B161)</f>
        <v/>
      </c>
      <c r="D560" t="str">
        <f>IF(Deals!G161="","",Deals!G161)</f>
        <v/>
      </c>
      <c r="E560" t="str">
        <f>IF(Deals!H161="","",Deals!H161)</f>
        <v/>
      </c>
      <c r="F560" t="str">
        <f t="shared" si="15"/>
        <v/>
      </c>
    </row>
    <row r="561" spans="1:6" x14ac:dyDescent="0.25">
      <c r="A561" t="s">
        <v>105</v>
      </c>
      <c r="B561" t="str">
        <f>IF(Deals!A162="","",Deals!A162)</f>
        <v/>
      </c>
      <c r="C561" t="str">
        <f>IF(Deals!B162="","",Deals!B162)</f>
        <v/>
      </c>
      <c r="D561" t="str">
        <f>IF(Deals!G162="","",Deals!G162)</f>
        <v/>
      </c>
      <c r="E561" t="str">
        <f>IF(Deals!H162="","",Deals!H162)</f>
        <v/>
      </c>
      <c r="F561" t="str">
        <f t="shared" si="15"/>
        <v/>
      </c>
    </row>
    <row r="562" spans="1:6" x14ac:dyDescent="0.25">
      <c r="A562" t="s">
        <v>105</v>
      </c>
      <c r="B562" t="str">
        <f>IF(Deals!A163="","",Deals!A163)</f>
        <v/>
      </c>
      <c r="C562" t="str">
        <f>IF(Deals!B163="","",Deals!B163)</f>
        <v/>
      </c>
      <c r="D562" t="str">
        <f>IF(Deals!G163="","",Deals!G163)</f>
        <v/>
      </c>
      <c r="E562" t="str">
        <f>IF(Deals!H163="","",Deals!H163)</f>
        <v/>
      </c>
      <c r="F562" t="str">
        <f t="shared" si="15"/>
        <v/>
      </c>
    </row>
    <row r="563" spans="1:6" x14ac:dyDescent="0.25">
      <c r="A563" t="s">
        <v>105</v>
      </c>
      <c r="B563" t="str">
        <f>IF(Deals!A164="","",Deals!A164)</f>
        <v/>
      </c>
      <c r="C563" t="str">
        <f>IF(Deals!B164="","",Deals!B164)</f>
        <v/>
      </c>
      <c r="D563" t="str">
        <f>IF(Deals!G164="","",Deals!G164)</f>
        <v/>
      </c>
      <c r="E563" t="str">
        <f>IF(Deals!H164="","",Deals!H164)</f>
        <v/>
      </c>
      <c r="F563" t="str">
        <f t="shared" si="15"/>
        <v/>
      </c>
    </row>
    <row r="564" spans="1:6" x14ac:dyDescent="0.25">
      <c r="A564" t="s">
        <v>105</v>
      </c>
      <c r="B564" t="str">
        <f>IF(Deals!A165="","",Deals!A165)</f>
        <v/>
      </c>
      <c r="C564" t="str">
        <f>IF(Deals!B165="","",Deals!B165)</f>
        <v/>
      </c>
      <c r="D564" t="str">
        <f>IF(Deals!G165="","",Deals!G165)</f>
        <v/>
      </c>
      <c r="E564" t="str">
        <f>IF(Deals!H165="","",Deals!H165)</f>
        <v/>
      </c>
      <c r="F564" t="str">
        <f t="shared" si="15"/>
        <v/>
      </c>
    </row>
    <row r="565" spans="1:6" x14ac:dyDescent="0.25">
      <c r="A565" t="s">
        <v>105</v>
      </c>
      <c r="B565" t="str">
        <f>IF(Deals!A166="","",Deals!A166)</f>
        <v/>
      </c>
      <c r="C565" t="str">
        <f>IF(Deals!B166="","",Deals!B166)</f>
        <v/>
      </c>
      <c r="D565" t="str">
        <f>IF(Deals!G166="","",Deals!G166)</f>
        <v/>
      </c>
      <c r="E565" t="str">
        <f>IF(Deals!H166="","",Deals!H166)</f>
        <v/>
      </c>
      <c r="F565" t="str">
        <f t="shared" si="15"/>
        <v/>
      </c>
    </row>
    <row r="566" spans="1:6" x14ac:dyDescent="0.25">
      <c r="A566" t="s">
        <v>105</v>
      </c>
      <c r="B566" t="str">
        <f>IF(Deals!A167="","",Deals!A167)</f>
        <v/>
      </c>
      <c r="C566" t="str">
        <f>IF(Deals!B167="","",Deals!B167)</f>
        <v/>
      </c>
      <c r="D566" t="str">
        <f>IF(Deals!G167="","",Deals!G167)</f>
        <v/>
      </c>
      <c r="E566" t="str">
        <f>IF(Deals!H167="","",Deals!H167)</f>
        <v/>
      </c>
      <c r="F566" t="str">
        <f t="shared" si="15"/>
        <v/>
      </c>
    </row>
    <row r="567" spans="1:6" x14ac:dyDescent="0.25">
      <c r="A567" t="s">
        <v>105</v>
      </c>
      <c r="B567" t="str">
        <f>IF(Deals!A168="","",Deals!A168)</f>
        <v/>
      </c>
      <c r="C567" t="str">
        <f>IF(Deals!B168="","",Deals!B168)</f>
        <v/>
      </c>
      <c r="D567" t="str">
        <f>IF(Deals!G168="","",Deals!G168)</f>
        <v/>
      </c>
      <c r="E567" t="str">
        <f>IF(Deals!H168="","",Deals!H168)</f>
        <v/>
      </c>
      <c r="F567" t="str">
        <f t="shared" si="15"/>
        <v/>
      </c>
    </row>
    <row r="568" spans="1:6" x14ac:dyDescent="0.25">
      <c r="A568" t="s">
        <v>105</v>
      </c>
      <c r="B568" t="str">
        <f>IF(Deals!A169="","",Deals!A169)</f>
        <v/>
      </c>
      <c r="C568" t="str">
        <f>IF(Deals!B169="","",Deals!B169)</f>
        <v/>
      </c>
      <c r="D568" t="str">
        <f>IF(Deals!G169="","",Deals!G169)</f>
        <v/>
      </c>
      <c r="E568" t="str">
        <f>IF(Deals!H169="","",Deals!H169)</f>
        <v/>
      </c>
      <c r="F568" t="str">
        <f t="shared" si="15"/>
        <v/>
      </c>
    </row>
    <row r="569" spans="1:6" x14ac:dyDescent="0.25">
      <c r="A569" t="s">
        <v>105</v>
      </c>
      <c r="B569" t="str">
        <f>IF(Deals!A170="","",Deals!A170)</f>
        <v/>
      </c>
      <c r="C569" t="str">
        <f>IF(Deals!B170="","",Deals!B170)</f>
        <v/>
      </c>
      <c r="D569" t="str">
        <f>IF(Deals!G170="","",Deals!G170)</f>
        <v/>
      </c>
      <c r="E569" t="str">
        <f>IF(Deals!H170="","",Deals!H170)</f>
        <v/>
      </c>
      <c r="F569" t="str">
        <f t="shared" si="15"/>
        <v/>
      </c>
    </row>
    <row r="570" spans="1:6" x14ac:dyDescent="0.25">
      <c r="A570" t="s">
        <v>105</v>
      </c>
      <c r="B570" t="str">
        <f>IF(Deals!A171="","",Deals!A171)</f>
        <v/>
      </c>
      <c r="C570" t="str">
        <f>IF(Deals!B171="","",Deals!B171)</f>
        <v/>
      </c>
      <c r="D570" t="str">
        <f>IF(Deals!G171="","",Deals!G171)</f>
        <v/>
      </c>
      <c r="E570" t="str">
        <f>IF(Deals!H171="","",Deals!H171)</f>
        <v/>
      </c>
      <c r="F570" t="str">
        <f t="shared" si="15"/>
        <v/>
      </c>
    </row>
    <row r="571" spans="1:6" x14ac:dyDescent="0.25">
      <c r="A571" t="s">
        <v>105</v>
      </c>
      <c r="B571" t="str">
        <f>IF(Deals!A172="","",Deals!A172)</f>
        <v/>
      </c>
      <c r="C571" t="str">
        <f>IF(Deals!B172="","",Deals!B172)</f>
        <v/>
      </c>
      <c r="D571" t="str">
        <f>IF(Deals!G172="","",Deals!G172)</f>
        <v/>
      </c>
      <c r="E571" t="str">
        <f>IF(Deals!H172="","",Deals!H172)</f>
        <v/>
      </c>
      <c r="F571" t="str">
        <f t="shared" si="15"/>
        <v/>
      </c>
    </row>
    <row r="572" spans="1:6" x14ac:dyDescent="0.25">
      <c r="A572" t="s">
        <v>105</v>
      </c>
      <c r="B572" t="str">
        <f>IF(Deals!A173="","",Deals!A173)</f>
        <v/>
      </c>
      <c r="C572" t="str">
        <f>IF(Deals!B173="","",Deals!B173)</f>
        <v/>
      </c>
      <c r="D572" t="str">
        <f>IF(Deals!G173="","",Deals!G173)</f>
        <v/>
      </c>
      <c r="E572" t="str">
        <f>IF(Deals!H173="","",Deals!H173)</f>
        <v/>
      </c>
      <c r="F572" t="str">
        <f t="shared" si="15"/>
        <v/>
      </c>
    </row>
    <row r="573" spans="1:6" x14ac:dyDescent="0.25">
      <c r="A573" t="s">
        <v>105</v>
      </c>
      <c r="B573" t="str">
        <f>IF(Deals!A174="","",Deals!A174)</f>
        <v/>
      </c>
      <c r="C573" t="str">
        <f>IF(Deals!B174="","",Deals!B174)</f>
        <v/>
      </c>
      <c r="D573" t="str">
        <f>IF(Deals!G174="","",Deals!G174)</f>
        <v/>
      </c>
      <c r="E573" t="str">
        <f>IF(Deals!H174="","",Deals!H174)</f>
        <v/>
      </c>
      <c r="F573" t="str">
        <f t="shared" si="15"/>
        <v/>
      </c>
    </row>
    <row r="574" spans="1:6" x14ac:dyDescent="0.25">
      <c r="A574" t="s">
        <v>105</v>
      </c>
      <c r="B574" t="str">
        <f>IF(Deals!A175="","",Deals!A175)</f>
        <v/>
      </c>
      <c r="C574" t="str">
        <f>IF(Deals!B175="","",Deals!B175)</f>
        <v/>
      </c>
      <c r="D574" t="str">
        <f>IF(Deals!G175="","",Deals!G175)</f>
        <v/>
      </c>
      <c r="E574" t="str">
        <f>IF(Deals!H175="","",Deals!H175)</f>
        <v/>
      </c>
      <c r="F574" t="str">
        <f t="shared" si="15"/>
        <v/>
      </c>
    </row>
    <row r="575" spans="1:6" x14ac:dyDescent="0.25">
      <c r="A575" t="s">
        <v>105</v>
      </c>
      <c r="B575" t="str">
        <f>IF(Deals!A176="","",Deals!A176)</f>
        <v/>
      </c>
      <c r="C575" t="str">
        <f>IF(Deals!B176="","",Deals!B176)</f>
        <v/>
      </c>
      <c r="D575" t="str">
        <f>IF(Deals!G176="","",Deals!G176)</f>
        <v/>
      </c>
      <c r="E575" t="str">
        <f>IF(Deals!H176="","",Deals!H176)</f>
        <v/>
      </c>
      <c r="F575" t="str">
        <f t="shared" si="15"/>
        <v/>
      </c>
    </row>
    <row r="576" spans="1:6" x14ac:dyDescent="0.25">
      <c r="A576" t="s">
        <v>105</v>
      </c>
      <c r="B576" t="str">
        <f>IF(Deals!A177="","",Deals!A177)</f>
        <v/>
      </c>
      <c r="C576" t="str">
        <f>IF(Deals!B177="","",Deals!B177)</f>
        <v/>
      </c>
      <c r="D576" t="str">
        <f>IF(Deals!G177="","",Deals!G177)</f>
        <v/>
      </c>
      <c r="E576" t="str">
        <f>IF(Deals!H177="","",Deals!H177)</f>
        <v/>
      </c>
      <c r="F576" t="str">
        <f t="shared" si="15"/>
        <v/>
      </c>
    </row>
    <row r="577" spans="1:6" x14ac:dyDescent="0.25">
      <c r="A577" t="s">
        <v>105</v>
      </c>
      <c r="B577" t="str">
        <f>IF(Deals!A178="","",Deals!A178)</f>
        <v/>
      </c>
      <c r="C577" t="str">
        <f>IF(Deals!B178="","",Deals!B178)</f>
        <v/>
      </c>
      <c r="D577" t="str">
        <f>IF(Deals!G178="","",Deals!G178)</f>
        <v/>
      </c>
      <c r="E577" t="str">
        <f>IF(Deals!H178="","",Deals!H178)</f>
        <v/>
      </c>
      <c r="F577" t="str">
        <f t="shared" si="15"/>
        <v/>
      </c>
    </row>
    <row r="578" spans="1:6" x14ac:dyDescent="0.25">
      <c r="A578" t="s">
        <v>105</v>
      </c>
      <c r="B578" t="str">
        <f>IF(Deals!A179="","",Deals!A179)</f>
        <v/>
      </c>
      <c r="C578" t="str">
        <f>IF(Deals!B179="","",Deals!B179)</f>
        <v/>
      </c>
      <c r="D578" t="str">
        <f>IF(Deals!G179="","",Deals!G179)</f>
        <v/>
      </c>
      <c r="E578" t="str">
        <f>IF(Deals!H179="","",Deals!H179)</f>
        <v/>
      </c>
      <c r="F578" t="str">
        <f t="shared" ref="F578:F601" si="16">IF(AND(B578&lt;&gt;"",ISNUMBER(D578),D578&gt;0),D578+ROW()/1000000,"")</f>
        <v/>
      </c>
    </row>
    <row r="579" spans="1:6" x14ac:dyDescent="0.25">
      <c r="A579" t="s">
        <v>105</v>
      </c>
      <c r="B579" t="str">
        <f>IF(Deals!A180="","",Deals!A180)</f>
        <v/>
      </c>
      <c r="C579" t="str">
        <f>IF(Deals!B180="","",Deals!B180)</f>
        <v/>
      </c>
      <c r="D579" t="str">
        <f>IF(Deals!G180="","",Deals!G180)</f>
        <v/>
      </c>
      <c r="E579" t="str">
        <f>IF(Deals!H180="","",Deals!H180)</f>
        <v/>
      </c>
      <c r="F579" t="str">
        <f t="shared" si="16"/>
        <v/>
      </c>
    </row>
    <row r="580" spans="1:6" x14ac:dyDescent="0.25">
      <c r="A580" t="s">
        <v>105</v>
      </c>
      <c r="B580" t="str">
        <f>IF(Deals!A181="","",Deals!A181)</f>
        <v/>
      </c>
      <c r="C580" t="str">
        <f>IF(Deals!B181="","",Deals!B181)</f>
        <v/>
      </c>
      <c r="D580" t="str">
        <f>IF(Deals!G181="","",Deals!G181)</f>
        <v/>
      </c>
      <c r="E580" t="str">
        <f>IF(Deals!H181="","",Deals!H181)</f>
        <v/>
      </c>
      <c r="F580" t="str">
        <f t="shared" si="16"/>
        <v/>
      </c>
    </row>
    <row r="581" spans="1:6" x14ac:dyDescent="0.25">
      <c r="A581" t="s">
        <v>105</v>
      </c>
      <c r="B581" t="str">
        <f>IF(Deals!A182="","",Deals!A182)</f>
        <v/>
      </c>
      <c r="C581" t="str">
        <f>IF(Deals!B182="","",Deals!B182)</f>
        <v/>
      </c>
      <c r="D581" t="str">
        <f>IF(Deals!G182="","",Deals!G182)</f>
        <v/>
      </c>
      <c r="E581" t="str">
        <f>IF(Deals!H182="","",Deals!H182)</f>
        <v/>
      </c>
      <c r="F581" t="str">
        <f t="shared" si="16"/>
        <v/>
      </c>
    </row>
    <row r="582" spans="1:6" x14ac:dyDescent="0.25">
      <c r="A582" t="s">
        <v>105</v>
      </c>
      <c r="B582" t="str">
        <f>IF(Deals!A183="","",Deals!A183)</f>
        <v/>
      </c>
      <c r="C582" t="str">
        <f>IF(Deals!B183="","",Deals!B183)</f>
        <v/>
      </c>
      <c r="D582" t="str">
        <f>IF(Deals!G183="","",Deals!G183)</f>
        <v/>
      </c>
      <c r="E582" t="str">
        <f>IF(Deals!H183="","",Deals!H183)</f>
        <v/>
      </c>
      <c r="F582" t="str">
        <f t="shared" si="16"/>
        <v/>
      </c>
    </row>
    <row r="583" spans="1:6" x14ac:dyDescent="0.25">
      <c r="A583" t="s">
        <v>105</v>
      </c>
      <c r="B583" t="str">
        <f>IF(Deals!A184="","",Deals!A184)</f>
        <v/>
      </c>
      <c r="C583" t="str">
        <f>IF(Deals!B184="","",Deals!B184)</f>
        <v/>
      </c>
      <c r="D583" t="str">
        <f>IF(Deals!G184="","",Deals!G184)</f>
        <v/>
      </c>
      <c r="E583" t="str">
        <f>IF(Deals!H184="","",Deals!H184)</f>
        <v/>
      </c>
      <c r="F583" t="str">
        <f t="shared" si="16"/>
        <v/>
      </c>
    </row>
    <row r="584" spans="1:6" x14ac:dyDescent="0.25">
      <c r="A584" t="s">
        <v>105</v>
      </c>
      <c r="B584" t="str">
        <f>IF(Deals!A185="","",Deals!A185)</f>
        <v/>
      </c>
      <c r="C584" t="str">
        <f>IF(Deals!B185="","",Deals!B185)</f>
        <v/>
      </c>
      <c r="D584" t="str">
        <f>IF(Deals!G185="","",Deals!G185)</f>
        <v/>
      </c>
      <c r="E584" t="str">
        <f>IF(Deals!H185="","",Deals!H185)</f>
        <v/>
      </c>
      <c r="F584" t="str">
        <f t="shared" si="16"/>
        <v/>
      </c>
    </row>
    <row r="585" spans="1:6" x14ac:dyDescent="0.25">
      <c r="A585" t="s">
        <v>105</v>
      </c>
      <c r="B585" t="str">
        <f>IF(Deals!A186="","",Deals!A186)</f>
        <v/>
      </c>
      <c r="C585" t="str">
        <f>IF(Deals!B186="","",Deals!B186)</f>
        <v/>
      </c>
      <c r="D585" t="str">
        <f>IF(Deals!G186="","",Deals!G186)</f>
        <v/>
      </c>
      <c r="E585" t="str">
        <f>IF(Deals!H186="","",Deals!H186)</f>
        <v/>
      </c>
      <c r="F585" t="str">
        <f t="shared" si="16"/>
        <v/>
      </c>
    </row>
    <row r="586" spans="1:6" x14ac:dyDescent="0.25">
      <c r="A586" t="s">
        <v>105</v>
      </c>
      <c r="B586" t="str">
        <f>IF(Deals!A187="","",Deals!A187)</f>
        <v/>
      </c>
      <c r="C586" t="str">
        <f>IF(Deals!B187="","",Deals!B187)</f>
        <v/>
      </c>
      <c r="D586" t="str">
        <f>IF(Deals!G187="","",Deals!G187)</f>
        <v/>
      </c>
      <c r="E586" t="str">
        <f>IF(Deals!H187="","",Deals!H187)</f>
        <v/>
      </c>
      <c r="F586" t="str">
        <f t="shared" si="16"/>
        <v/>
      </c>
    </row>
    <row r="587" spans="1:6" x14ac:dyDescent="0.25">
      <c r="A587" t="s">
        <v>105</v>
      </c>
      <c r="B587" t="str">
        <f>IF(Deals!A188="","",Deals!A188)</f>
        <v/>
      </c>
      <c r="C587" t="str">
        <f>IF(Deals!B188="","",Deals!B188)</f>
        <v/>
      </c>
      <c r="D587" t="str">
        <f>IF(Deals!G188="","",Deals!G188)</f>
        <v/>
      </c>
      <c r="E587" t="str">
        <f>IF(Deals!H188="","",Deals!H188)</f>
        <v/>
      </c>
      <c r="F587" t="str">
        <f t="shared" si="16"/>
        <v/>
      </c>
    </row>
    <row r="588" spans="1:6" x14ac:dyDescent="0.25">
      <c r="A588" t="s">
        <v>105</v>
      </c>
      <c r="B588" t="str">
        <f>IF(Deals!A189="","",Deals!A189)</f>
        <v/>
      </c>
      <c r="C588" t="str">
        <f>IF(Deals!B189="","",Deals!B189)</f>
        <v/>
      </c>
      <c r="D588" t="str">
        <f>IF(Deals!G189="","",Deals!G189)</f>
        <v/>
      </c>
      <c r="E588" t="str">
        <f>IF(Deals!H189="","",Deals!H189)</f>
        <v/>
      </c>
      <c r="F588" t="str">
        <f t="shared" si="16"/>
        <v/>
      </c>
    </row>
    <row r="589" spans="1:6" x14ac:dyDescent="0.25">
      <c r="A589" t="s">
        <v>105</v>
      </c>
      <c r="B589" t="str">
        <f>IF(Deals!A190="","",Deals!A190)</f>
        <v/>
      </c>
      <c r="C589" t="str">
        <f>IF(Deals!B190="","",Deals!B190)</f>
        <v/>
      </c>
      <c r="D589" t="str">
        <f>IF(Deals!G190="","",Deals!G190)</f>
        <v/>
      </c>
      <c r="E589" t="str">
        <f>IF(Deals!H190="","",Deals!H190)</f>
        <v/>
      </c>
      <c r="F589" t="str">
        <f t="shared" si="16"/>
        <v/>
      </c>
    </row>
    <row r="590" spans="1:6" x14ac:dyDescent="0.25">
      <c r="A590" t="s">
        <v>105</v>
      </c>
      <c r="B590" t="str">
        <f>IF(Deals!A191="","",Deals!A191)</f>
        <v/>
      </c>
      <c r="C590" t="str">
        <f>IF(Deals!B191="","",Deals!B191)</f>
        <v/>
      </c>
      <c r="D590" t="str">
        <f>IF(Deals!G191="","",Deals!G191)</f>
        <v/>
      </c>
      <c r="E590" t="str">
        <f>IF(Deals!H191="","",Deals!H191)</f>
        <v/>
      </c>
      <c r="F590" t="str">
        <f t="shared" si="16"/>
        <v/>
      </c>
    </row>
    <row r="591" spans="1:6" x14ac:dyDescent="0.25">
      <c r="A591" t="s">
        <v>105</v>
      </c>
      <c r="B591" t="str">
        <f>IF(Deals!A192="","",Deals!A192)</f>
        <v/>
      </c>
      <c r="C591" t="str">
        <f>IF(Deals!B192="","",Deals!B192)</f>
        <v/>
      </c>
      <c r="D591" t="str">
        <f>IF(Deals!G192="","",Deals!G192)</f>
        <v/>
      </c>
      <c r="E591" t="str">
        <f>IF(Deals!H192="","",Deals!H192)</f>
        <v/>
      </c>
      <c r="F591" t="str">
        <f t="shared" si="16"/>
        <v/>
      </c>
    </row>
    <row r="592" spans="1:6" x14ac:dyDescent="0.25">
      <c r="A592" t="s">
        <v>105</v>
      </c>
      <c r="B592" t="str">
        <f>IF(Deals!A193="","",Deals!A193)</f>
        <v/>
      </c>
      <c r="C592" t="str">
        <f>IF(Deals!B193="","",Deals!B193)</f>
        <v/>
      </c>
      <c r="D592" t="str">
        <f>IF(Deals!G193="","",Deals!G193)</f>
        <v/>
      </c>
      <c r="E592" t="str">
        <f>IF(Deals!H193="","",Deals!H193)</f>
        <v/>
      </c>
      <c r="F592" t="str">
        <f t="shared" si="16"/>
        <v/>
      </c>
    </row>
    <row r="593" spans="1:6" x14ac:dyDescent="0.25">
      <c r="A593" t="s">
        <v>105</v>
      </c>
      <c r="B593" t="str">
        <f>IF(Deals!A194="","",Deals!A194)</f>
        <v/>
      </c>
      <c r="C593" t="str">
        <f>IF(Deals!B194="","",Deals!B194)</f>
        <v/>
      </c>
      <c r="D593" t="str">
        <f>IF(Deals!G194="","",Deals!G194)</f>
        <v/>
      </c>
      <c r="E593" t="str">
        <f>IF(Deals!H194="","",Deals!H194)</f>
        <v/>
      </c>
      <c r="F593" t="str">
        <f t="shared" si="16"/>
        <v/>
      </c>
    </row>
    <row r="594" spans="1:6" x14ac:dyDescent="0.25">
      <c r="A594" t="s">
        <v>105</v>
      </c>
      <c r="B594" t="str">
        <f>IF(Deals!A195="","",Deals!A195)</f>
        <v/>
      </c>
      <c r="C594" t="str">
        <f>IF(Deals!B195="","",Deals!B195)</f>
        <v/>
      </c>
      <c r="D594" t="str">
        <f>IF(Deals!G195="","",Deals!G195)</f>
        <v/>
      </c>
      <c r="E594" t="str">
        <f>IF(Deals!H195="","",Deals!H195)</f>
        <v/>
      </c>
      <c r="F594" t="str">
        <f t="shared" si="16"/>
        <v/>
      </c>
    </row>
    <row r="595" spans="1:6" x14ac:dyDescent="0.25">
      <c r="A595" t="s">
        <v>105</v>
      </c>
      <c r="B595" t="str">
        <f>IF(Deals!A196="","",Deals!A196)</f>
        <v/>
      </c>
      <c r="C595" t="str">
        <f>IF(Deals!B196="","",Deals!B196)</f>
        <v/>
      </c>
      <c r="D595" t="str">
        <f>IF(Deals!G196="","",Deals!G196)</f>
        <v/>
      </c>
      <c r="E595" t="str">
        <f>IF(Deals!H196="","",Deals!H196)</f>
        <v/>
      </c>
      <c r="F595" t="str">
        <f t="shared" si="16"/>
        <v/>
      </c>
    </row>
    <row r="596" spans="1:6" x14ac:dyDescent="0.25">
      <c r="A596" t="s">
        <v>105</v>
      </c>
      <c r="B596" t="str">
        <f>IF(Deals!A197="","",Deals!A197)</f>
        <v/>
      </c>
      <c r="C596" t="str">
        <f>IF(Deals!B197="","",Deals!B197)</f>
        <v/>
      </c>
      <c r="D596" t="str">
        <f>IF(Deals!G197="","",Deals!G197)</f>
        <v/>
      </c>
      <c r="E596" t="str">
        <f>IF(Deals!H197="","",Deals!H197)</f>
        <v/>
      </c>
      <c r="F596" t="str">
        <f t="shared" si="16"/>
        <v/>
      </c>
    </row>
    <row r="597" spans="1:6" x14ac:dyDescent="0.25">
      <c r="A597" t="s">
        <v>105</v>
      </c>
      <c r="B597" t="str">
        <f>IF(Deals!A198="","",Deals!A198)</f>
        <v/>
      </c>
      <c r="C597" t="str">
        <f>IF(Deals!B198="","",Deals!B198)</f>
        <v/>
      </c>
      <c r="D597" t="str">
        <f>IF(Deals!G198="","",Deals!G198)</f>
        <v/>
      </c>
      <c r="E597" t="str">
        <f>IF(Deals!H198="","",Deals!H198)</f>
        <v/>
      </c>
      <c r="F597" t="str">
        <f t="shared" si="16"/>
        <v/>
      </c>
    </row>
    <row r="598" spans="1:6" x14ac:dyDescent="0.25">
      <c r="A598" t="s">
        <v>105</v>
      </c>
      <c r="B598" t="str">
        <f>IF(Deals!A199="","",Deals!A199)</f>
        <v/>
      </c>
      <c r="C598" t="str">
        <f>IF(Deals!B199="","",Deals!B199)</f>
        <v/>
      </c>
      <c r="D598" t="str">
        <f>IF(Deals!G199="","",Deals!G199)</f>
        <v/>
      </c>
      <c r="E598" t="str">
        <f>IF(Deals!H199="","",Deals!H199)</f>
        <v/>
      </c>
      <c r="F598" t="str">
        <f t="shared" si="16"/>
        <v/>
      </c>
    </row>
    <row r="599" spans="1:6" x14ac:dyDescent="0.25">
      <c r="A599" t="s">
        <v>105</v>
      </c>
      <c r="B599" t="str">
        <f>IF(Deals!A200="","",Deals!A200)</f>
        <v/>
      </c>
      <c r="C599" t="str">
        <f>IF(Deals!B200="","",Deals!B200)</f>
        <v/>
      </c>
      <c r="D599" t="str">
        <f>IF(Deals!G200="","",Deals!G200)</f>
        <v/>
      </c>
      <c r="E599" t="str">
        <f>IF(Deals!H200="","",Deals!H200)</f>
        <v/>
      </c>
      <c r="F599" t="str">
        <f t="shared" si="16"/>
        <v/>
      </c>
    </row>
    <row r="600" spans="1:6" x14ac:dyDescent="0.25">
      <c r="A600" t="s">
        <v>105</v>
      </c>
      <c r="B600" t="str">
        <f>IF(Deals!A201="","",Deals!A201)</f>
        <v/>
      </c>
      <c r="C600" t="str">
        <f>IF(Deals!B201="","",Deals!B201)</f>
        <v/>
      </c>
      <c r="D600" t="str">
        <f>IF(Deals!G201="","",Deals!G201)</f>
        <v/>
      </c>
      <c r="E600" t="str">
        <f>IF(Deals!H201="","",Deals!H201)</f>
        <v/>
      </c>
      <c r="F600" t="str">
        <f t="shared" si="16"/>
        <v/>
      </c>
    </row>
    <row r="601" spans="1:6" x14ac:dyDescent="0.25">
      <c r="A601" t="s">
        <v>105</v>
      </c>
      <c r="B601" t="str">
        <f>IF(Deals!A202="","",Deals!A202)</f>
        <v/>
      </c>
      <c r="C601" t="str">
        <f>IF(Deals!B202="","",Deals!B202)</f>
        <v/>
      </c>
      <c r="D601" t="str">
        <f>IF(Deals!G202="","",Deals!G202)</f>
        <v/>
      </c>
      <c r="E601" t="str">
        <f>IF(Deals!H202="","",Deals!H202)</f>
        <v/>
      </c>
      <c r="F601" t="str">
        <f t="shared" si="16"/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Read me</vt:lpstr>
      <vt:lpstr>Follow-ups</vt:lpstr>
      <vt:lpstr>Pipeline</vt:lpstr>
      <vt:lpstr>Companies</vt:lpstr>
      <vt:lpstr>Contacts</vt:lpstr>
      <vt:lpstr>Deals</vt:lpstr>
      <vt:lpstr>Notes</vt:lpstr>
      <vt:lpstr>Lists</vt:lpstr>
      <vt:lpstr>Engine</vt:lpstr>
      <vt:lpstr>Companies!Print_Area</vt:lpstr>
      <vt:lpstr>Contacts!Print_Area</vt:lpstr>
      <vt:lpstr>Deals!Print_Area</vt:lpstr>
      <vt:lpstr>'Follow-ups'!Print_Area</vt:lpstr>
      <vt:lpstr>Lists!Print_Area</vt:lpstr>
      <vt:lpstr>Notes!Print_Area</vt:lpstr>
      <vt:lpstr>Pipeline!Print_Area</vt:lpstr>
      <vt:lpstr>'Read 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CRM</dc:title>
  <dc:creator>Alpha Labs</dc:creator>
  <cp:lastModifiedBy>Joe D'Souza</cp:lastModifiedBy>
  <dcterms:created xsi:type="dcterms:W3CDTF">2026-06-10T07:55:05Z</dcterms:created>
  <dcterms:modified xsi:type="dcterms:W3CDTF">2026-06-10T13:17:21Z</dcterms:modified>
</cp:coreProperties>
</file>